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Default Extension="jpe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zsakymas" sheetId="1" r:id="rId4"/>
    <sheet name="Holzma" sheetId="2" r:id="rId5"/>
    <sheet name="Sheet1" sheetId="3" r:id="rId6"/>
  </sheets>
  <definedNames>
    <definedName name="_xlnm.Print_Area" localSheetId="0">'Uzsakymas'!$A$1:$M$438</definedName>
  </definedNames>
  <calcPr calcId="999999" calcMode="auto" calcCompleted="1" fullCalcOnLoad="0" forceFullCalc="0"/>
</workbook>
</file>

<file path=xl/comments1.xml><?xml version="1.0" encoding="utf-8"?>
<comments xmlns="http://schemas.openxmlformats.org/spreadsheetml/2006/main">
  <authors>
    <author>CNC</author>
  </authors>
  <commentList>
    <comment ref="H8" authorId="0">
      <text>
        <r>
          <rPr>
            <rFont val="Tahoma"/>
            <b val="true"/>
            <i val="false"/>
            <strike val="false"/>
            <color rgb="FF000000"/>
            <sz val="9"/>
            <u val="none"/>
          </rPr>
          <t xml:space="preserve">Pasirinkite iš sąrašo</t>
        </r>
        <r>
          <rPr>
            <rFont val="Tahoma"/>
            <b val="false"/>
            <i val="false"/>
            <strike val="false"/>
            <color rgb="FF000000"/>
            <sz val="9"/>
            <u val="none"/>
          </rPr>
          <t xml:space="preserve">
</t>
        </r>
      </text>
    </comment>
    <comment ref="H10" authorId="0">
      <text>
        <r>
          <rPr>
            <rFont val="Tahoma"/>
            <b val="true"/>
            <i val="false"/>
            <strike val="false"/>
            <color rgb="FF000000"/>
            <sz val="9"/>
            <u val="none"/>
          </rPr>
          <t xml:space="preserve">Pasirinkite iš sąrašo</t>
        </r>
        <r>
          <rPr>
            <rFont val="Tahoma"/>
            <b val="false"/>
            <i val="false"/>
            <strike val="false"/>
            <color rgb="FF000000"/>
            <sz val="9"/>
            <u val="none"/>
          </rPr>
          <t xml:space="preserve">
</t>
        </r>
      </text>
    </comment>
    <comment ref="H13" authorId="0">
      <text>
        <r>
          <rPr>
            <rFont val="Tahoma"/>
            <b val="true"/>
            <i val="false"/>
            <strike val="false"/>
            <color rgb="FF000000"/>
            <sz val="9"/>
            <u val="none"/>
          </rPr>
          <t xml:space="preserve">Pasirinkite iš sąrašo</t>
        </r>
        <r>
          <rPr>
            <rFont val="Tahoma"/>
            <b val="false"/>
            <i val="false"/>
            <strike val="false"/>
            <color rgb="FF000000"/>
            <sz val="9"/>
            <u val="none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<sst xmlns="http://schemas.openxmlformats.org/spreadsheetml/2006/main" uniqueCount="78">
  <si>
    <t>Užsakymo Nr.</t>
  </si>
  <si>
    <t>UŽSAKOVAS</t>
  </si>
  <si>
    <t>V5.2W</t>
  </si>
  <si>
    <t>Užsakymo data</t>
  </si>
  <si>
    <t>04/28/2024</t>
  </si>
  <si>
    <t>Įvykdymo data</t>
  </si>
  <si>
    <t>test test</t>
  </si>
  <si>
    <t>UAB „Jakuta”</t>
  </si>
  <si>
    <t>Vardas pavardė / Įmonės pavadinimas</t>
  </si>
  <si>
    <t>Raudondvario pl. 135A, Kaunas</t>
  </si>
  <si>
    <t>65908212 / gvidas@test.lt</t>
  </si>
  <si>
    <t>Tel. 8-37-362020. E-paštas laimis@jakuta.lt</t>
  </si>
  <si>
    <t>Telefono numeris / E-paštas</t>
  </si>
  <si>
    <t>Atsiimsiu pats</t>
  </si>
  <si>
    <t>Ilgis</t>
  </si>
  <si>
    <t>Ilgis (nurodo tekstūros kryptį)</t>
  </si>
  <si>
    <t>Pristatymo adresas (jei reikia)</t>
  </si>
  <si>
    <t>Atraižos</t>
  </si>
  <si>
    <t>Plotis</t>
  </si>
  <si>
    <t>Standartinis užsakymo pakavimas</t>
  </si>
  <si>
    <t>Pakavimas</t>
  </si>
  <si>
    <t>Kodas</t>
  </si>
  <si>
    <t>Briaunų aprašymas</t>
  </si>
  <si>
    <t>04</t>
  </si>
  <si>
    <t>0,45mm tinka 10-18mm LMDP plokštėms</t>
  </si>
  <si>
    <t>06</t>
  </si>
  <si>
    <t>0,6mm tinka 10-18mm LMDP plokštėms</t>
  </si>
  <si>
    <t>Pastaba!</t>
  </si>
  <si>
    <t>08</t>
  </si>
  <si>
    <t>0,8 tinka 10-18mm LMDP plokštėms</t>
  </si>
  <si>
    <t>Įvesti tik gabaritinius detalių matmenis!</t>
  </si>
  <si>
    <t>1</t>
  </si>
  <si>
    <t>1mm tinka 10-18mm LMDP plokštėms</t>
  </si>
  <si>
    <t>Nieko atmesti briaunoms nereikia!</t>
  </si>
  <si>
    <t>2</t>
  </si>
  <si>
    <t>2mm tinka 16-25mm LMDP plokštėms</t>
  </si>
  <si>
    <t>A1</t>
  </si>
  <si>
    <t>Paprasta 1mm briauna AKRILO plokštėms</t>
  </si>
  <si>
    <t>A1.2</t>
  </si>
  <si>
    <t>Paprasta 1.22mm briauna AKRILO plokštėms</t>
  </si>
  <si>
    <t>L1</t>
  </si>
  <si>
    <t>Besiūlė 1mm AIRTEC briauna LMDP plokštėms 10-18mm</t>
  </si>
  <si>
    <t>L2</t>
  </si>
  <si>
    <t>Besiūlė 2,2mm AIRTEC briauna LMDP plokštėms 16-25mm</t>
  </si>
  <si>
    <t>Nr.</t>
  </si>
  <si>
    <t>Plokštės pavadinimas</t>
  </si>
  <si>
    <t>Storis, mm</t>
  </si>
  <si>
    <t>Detalių matmenys, mm</t>
  </si>
  <si>
    <t>Briaunos</t>
  </si>
  <si>
    <t>Pastabos</t>
  </si>
  <si>
    <t>SUMA</t>
  </si>
  <si>
    <t>Kiekis</t>
  </si>
  <si>
    <r>
      <t xml:space="preserve">m</t>
    </r>
    <r>
      <rPr>
        <rFont val="Calibri"/>
        <b val="true"/>
        <i val="false"/>
        <vertAlign val="superscript"/>
        <strike val="false"/>
        <color rgb="FF000000"/>
        <sz val="11"/>
        <u val="none"/>
      </rPr>
      <t xml:space="preserve">2</t>
    </r>
  </si>
  <si>
    <t>1.3</t>
  </si>
  <si>
    <t>1.5</t>
  </si>
  <si>
    <t>__</t>
  </si>
  <si>
    <t>X</t>
  </si>
  <si>
    <t>Grąžinti atraižas</t>
  </si>
  <si>
    <t>Užsakymo nepakuoti</t>
  </si>
  <si>
    <t>Pristatyti adresu:</t>
  </si>
  <si>
    <t>Kitos pakavimo sąlygos (nurodyti pastabose)</t>
  </si>
  <si>
    <t>Plokste</t>
  </si>
  <si>
    <t>ilgis</t>
  </si>
  <si>
    <t>plotis</t>
  </si>
  <si>
    <t>Ilgis1</t>
  </si>
  <si>
    <t>Ilgis2</t>
  </si>
  <si>
    <t>Plotis1</t>
  </si>
  <si>
    <t>Plotis2</t>
  </si>
  <si>
    <t>Duomenys iš užsakymas</t>
  </si>
  <si>
    <t>Atmi 1</t>
  </si>
  <si>
    <t>Atmi 2</t>
  </si>
  <si>
    <t>Atmp 1</t>
  </si>
  <si>
    <t>Atmp 2</t>
  </si>
  <si>
    <t>Index</t>
  </si>
  <si>
    <t>Frezav</t>
  </si>
  <si>
    <t>Storis</t>
  </si>
  <si>
    <t>1 briaunai</t>
  </si>
  <si>
    <t>2 briaunoms</t>
  </si>
</sst>
</file>

<file path=xl/styles.xml><?xml version="1.0" encoding="utf-8"?>
<styleSheet xmlns="http://schemas.openxmlformats.org/spreadsheetml/2006/main" xml:space="preserve">
  <numFmts count="1">
    <numFmt numFmtId="164" formatCode="0.0000"/>
  </numFmts>
  <fonts count="1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5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single"/>
      <sz val="11"/>
      <color rgb="FF000000"/>
      <name val="Calibri"/>
    </font>
    <font>
      <b val="0"/>
      <i val="0"/>
      <strike val="0"/>
      <u val="single"/>
      <sz val="8"/>
      <color rgb="FF000000"/>
      <name val="Calibri"/>
    </font>
    <font>
      <b val="1"/>
      <i val="0"/>
      <strike val="0"/>
      <u val="none"/>
      <sz val="7"/>
      <color rgb="FF000000"/>
      <name val="Calibri"/>
    </font>
    <font>
      <b val="0"/>
      <i val="0"/>
      <strike val="0"/>
      <u val="none"/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99"/>
        <bgColor rgb="FFFFFFFF"/>
      </patternFill>
    </fill>
  </fills>
  <borders count="51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178">
    <xf xfId="0" fontId="0" numFmtId="0" fillId="0" borderId="0" applyFont="0" applyNumberFormat="0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textRotation="45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/>
    </xf>
    <xf xfId="0" fontId="1" numFmtId="0" fillId="2" borderId="1" applyFont="1" applyNumberFormat="0" applyFill="1" applyBorder="1" applyAlignment="1">
      <alignment horizontal="center" textRotation="0" wrapText="false" shrinkToFit="false"/>
    </xf>
    <xf xfId="0" fontId="1" numFmtId="0" fillId="2" borderId="2" applyFont="1" applyNumberFormat="0" applyFill="1" applyBorder="1" applyAlignment="1">
      <alignment horizontal="center" textRotation="0" wrapText="false" shrinkToFit="false"/>
    </xf>
    <xf xfId="0" fontId="1" numFmtId="0" fillId="2" borderId="3" applyFont="1" applyNumberFormat="0" applyFill="1" applyBorder="1" applyAlignment="1">
      <alignment horizontal="center" textRotation="0" wrapText="false" shrinkToFit="false"/>
    </xf>
    <xf xfId="0" fontId="0" numFmtId="0" fillId="0" borderId="4" applyFont="0" applyNumberFormat="0" applyFill="0" applyBorder="1" applyAlignment="1">
      <alignment horizontal="center" textRotation="0" wrapText="false" shrinkToFit="false"/>
    </xf>
    <xf xfId="0" fontId="0" numFmtId="0" fillId="0" borderId="5" applyFont="0" applyNumberFormat="0" applyFill="0" applyBorder="1" applyAlignment="1">
      <alignment horizontal="center" textRotation="0" wrapText="false" shrinkToFit="false"/>
    </xf>
    <xf xfId="0" fontId="0" numFmtId="0" fillId="0" borderId="6" applyFont="0" applyNumberFormat="0" applyFill="0" applyBorder="1" applyAlignment="1">
      <alignment horizontal="center" textRotation="0" wrapText="false" shrinkToFit="false"/>
    </xf>
    <xf xfId="0" fontId="1" numFmtId="0" fillId="2" borderId="7" applyFont="1" applyNumberFormat="0" applyFill="1" applyBorder="1" applyAlignment="1">
      <alignment horizontal="center" textRotation="0" wrapText="false" shrinkToFit="false"/>
    </xf>
    <xf xfId="0" fontId="0" numFmtId="0" fillId="0" borderId="8" applyFont="0" applyNumberFormat="0" applyFill="0" applyBorder="1" applyAlignment="1">
      <alignment horizontal="left" textRotation="0" wrapText="false" shrinkToFit="false"/>
    </xf>
    <xf xfId="0" fontId="1" numFmtId="0" fillId="2" borderId="9" applyFont="1" applyNumberFormat="0" applyFill="1" applyBorder="1" applyAlignment="1">
      <alignment horizontal="center" textRotation="0" wrapText="false" shrinkToFit="false"/>
    </xf>
    <xf xfId="0" fontId="0" numFmtId="0" fillId="0" borderId="0" applyFont="0" applyNumberFormat="0" applyFill="0" applyBorder="0" applyAlignment="0" applyProtection="true">
      <alignment textRotation="0" wrapText="false" shrinkToFit="false"/>
      <protection hidden="true"/>
    </xf>
    <xf xfId="0" fontId="1" numFmtId="0" fillId="2" borderId="10" applyFont="1" applyNumberFormat="0" applyFill="1" applyBorder="1" applyAlignment="1" applyProtection="true">
      <alignment horizontal="center" textRotation="0" wrapText="false" shrinkToFit="false"/>
      <protection hidden="true"/>
    </xf>
    <xf xfId="0" fontId="0" numFmtId="0" fillId="0" borderId="0" applyFont="0" applyNumberFormat="0" applyFill="0" applyBorder="0" applyAlignment="0" applyProtection="true">
      <alignment textRotation="0" wrapText="false" shrinkToFit="false"/>
      <protection hidden="true"/>
    </xf>
    <xf xfId="0" fontId="0" numFmtId="0" fillId="0" borderId="10" applyFont="0" applyNumberFormat="0" applyFill="0" applyBorder="1" applyAlignment="1" applyProtection="true">
      <alignment horizontal="center" textRotation="0" wrapText="false" shrinkToFit="false"/>
      <protection hidden="true"/>
    </xf>
    <xf xfId="0" fontId="2" numFmtId="0" fillId="0" borderId="11" applyFont="1" applyNumberFormat="0" applyFill="0" applyBorder="1" applyAlignment="1" applyProtection="true">
      <alignment horizontal="center" textRotation="0" wrapText="false" shrinkToFit="false"/>
      <protection hidden="true"/>
    </xf>
    <xf xfId="0" fontId="2" numFmtId="0" fillId="0" borderId="11" applyFont="1" applyNumberFormat="0" applyFill="0" applyBorder="1" applyAlignment="0" applyProtection="true">
      <alignment textRotation="0" wrapText="false" shrinkToFit="false"/>
      <protection hidden="true"/>
    </xf>
    <xf xfId="0" fontId="3" numFmtId="49" fillId="0" borderId="10" applyFont="1" applyNumberFormat="1" applyFill="0" applyBorder="1" applyAlignment="1" applyProtection="true">
      <alignment horizontal="center" textRotation="0" wrapText="false" shrinkToFit="false"/>
      <protection hidden="true"/>
    </xf>
    <xf xfId="0" fontId="0" numFmtId="0" fillId="3" borderId="10" applyFont="0" applyNumberFormat="0" applyFill="1" applyBorder="1" applyAlignment="1" applyProtection="true">
      <alignment horizontal="center" textRotation="0" wrapText="false" shrinkToFit="false"/>
      <protection hidden="true"/>
    </xf>
    <xf xfId="0" fontId="0" numFmtId="0" fillId="4" borderId="10" applyFont="0" applyNumberFormat="0" applyFill="1" applyBorder="1" applyAlignment="1" applyProtection="true">
      <alignment horizontal="center" textRotation="0" wrapText="false" shrinkToFit="false"/>
      <protection hidden="true"/>
    </xf>
    <xf xfId="0" fontId="3" numFmtId="49" fillId="0" borderId="10" applyFont="1" applyNumberFormat="1" applyFill="0" applyBorder="1" applyAlignment="1" applyProtection="true">
      <alignment horizontal="center" textRotation="0" wrapText="false" shrinkToFit="false"/>
      <protection hidden="true"/>
    </xf>
    <xf xfId="0" fontId="0" numFmtId="0" fillId="0" borderId="10" applyFont="0" applyNumberFormat="0" applyFill="0" applyBorder="1" applyAlignment="1" applyProtection="true">
      <alignment horizontal="center" textRotation="0" wrapText="false" shrinkToFit="false"/>
      <protection hidden="true"/>
    </xf>
    <xf xfId="0" fontId="0" numFmtId="0" fillId="0" borderId="0" applyFont="0" applyNumberFormat="0" applyFill="0" applyBorder="0" applyAlignment="0" applyProtection="true">
      <alignment textRotation="0" wrapText="false" shrinkToFit="false"/>
      <protection locked="false"/>
    </xf>
    <xf xfId="0" fontId="1" numFmtId="0" fillId="2" borderId="0" applyFont="1" applyNumberFormat="0" applyFill="1" applyBorder="0" applyAlignment="0" applyProtection="true">
      <alignment textRotation="0" wrapText="false" shrinkToFit="false"/>
      <protection locked="false"/>
    </xf>
    <xf xfId="0" fontId="0" numFmtId="0" fillId="0" borderId="12" applyFont="0" applyNumberFormat="0" applyFill="0" applyBorder="1" applyAlignment="1" applyProtection="true">
      <alignment horizontal="center" textRotation="0" wrapText="false" shrinkToFit="false"/>
      <protection hidden="true"/>
    </xf>
    <xf xfId="0" fontId="0" numFmtId="0" fillId="0" borderId="13" applyFont="0" applyNumberFormat="0" applyFill="0" applyBorder="1" applyAlignment="1" applyProtection="true">
      <alignment horizontal="center" textRotation="0" wrapText="false" shrinkToFit="false"/>
      <protection hidden="true"/>
    </xf>
    <xf xfId="0" fontId="0" numFmtId="0" fillId="0" borderId="14" applyFont="0" applyNumberFormat="0" applyFill="0" applyBorder="1" applyAlignment="1" applyProtection="true">
      <alignment horizontal="center" textRotation="0" wrapText="false" shrinkToFit="false"/>
      <protection hidden="true"/>
    </xf>
    <xf xfId="0" fontId="0" numFmtId="0" fillId="0" borderId="4" applyFont="0" applyNumberFormat="0" applyFill="0" applyBorder="1" applyAlignment="1" applyProtection="true">
      <alignment horizontal="center" textRotation="0" wrapText="false" shrinkToFit="false"/>
      <protection hidden="true"/>
    </xf>
    <xf xfId="0" fontId="0" numFmtId="0" fillId="0" borderId="5" applyFont="0" applyNumberFormat="0" applyFill="0" applyBorder="1" applyAlignment="1" applyProtection="true">
      <alignment horizontal="center" textRotation="0" wrapText="false" shrinkToFit="false"/>
      <protection hidden="true"/>
    </xf>
    <xf xfId="0" fontId="1" numFmtId="0" fillId="2" borderId="15" applyFont="1" applyNumberFormat="0" applyFill="1" applyBorder="1" applyAlignment="1" applyProtection="true">
      <alignment horizontal="center" textRotation="0" wrapText="false" shrinkToFit="false"/>
      <protection hidden="true"/>
    </xf>
    <xf xfId="0" fontId="1" numFmtId="0" fillId="2" borderId="16" applyFont="1" applyNumberFormat="0" applyFill="1" applyBorder="1" applyAlignment="1" applyProtection="true">
      <alignment horizontal="center" textRotation="0" wrapText="false" shrinkToFit="false"/>
      <protection hidden="true"/>
    </xf>
    <xf xfId="0" fontId="1" numFmtId="0" fillId="2" borderId="17" applyFont="1" applyNumberFormat="0" applyFill="1" applyBorder="1" applyAlignment="1" applyProtection="true">
      <alignment horizontal="center" textRotation="0" wrapText="false" shrinkToFit="false"/>
      <protection hidden="true"/>
    </xf>
    <xf xfId="0" fontId="0" numFmtId="0" fillId="0" borderId="0" applyFont="0" applyNumberFormat="0" applyFill="0" applyBorder="0" applyAlignment="0" applyProtection="true">
      <alignment textRotation="0" wrapText="false" shrinkToFit="false"/>
      <protection locked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locked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locked="false"/>
    </xf>
    <xf xfId="0" fontId="4" numFmtId="0" fillId="0" borderId="0" applyFont="1" applyNumberFormat="0" applyFill="0" applyBorder="0" applyAlignment="1" applyProtection="true">
      <alignment vertical="center" textRotation="0" wrapText="false" shrinkToFit="false"/>
      <protection locked="false"/>
    </xf>
    <xf xfId="0" fontId="4" numFmtId="0" fillId="0" borderId="0" applyFont="1" applyNumberFormat="0" applyFill="0" applyBorder="0" applyAlignment="1" applyProtection="true">
      <alignment vertical="center" textRotation="0" wrapText="true" shrinkToFit="false"/>
      <protection locked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locked="false"/>
    </xf>
    <xf xfId="0" fontId="4" numFmtId="0" fillId="0" borderId="0" applyFont="1" applyNumberFormat="0" applyFill="0" applyBorder="0" applyAlignment="1" applyProtection="true">
      <alignment horizontal="center" textRotation="0" wrapText="false" shrinkToFit="false"/>
      <protection locked="false"/>
    </xf>
    <xf xfId="0" fontId="4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5" numFmtId="0" fillId="0" borderId="0" applyFont="1" applyNumberFormat="0" applyFill="0" applyBorder="0" applyAlignment="1" applyProtection="true">
      <alignment horizontal="center" textRotation="0" wrapText="false" shrinkToFit="false"/>
      <protection locked="false"/>
    </xf>
    <xf xfId="0" fontId="2" numFmtId="0" fillId="0" borderId="0" applyFont="1" applyNumberFormat="0" applyFill="0" applyBorder="0" applyAlignment="1" applyProtection="true">
      <alignment vertical="top" textRotation="0" wrapText="false" shrinkToFit="false"/>
      <protection locked="false"/>
    </xf>
    <xf xfId="0" fontId="2" numFmtId="14" fillId="4" borderId="10" applyFont="1" applyNumberFormat="1" applyFill="1" applyBorder="1" applyAlignment="1" applyProtection="true">
      <alignment horizontal="center" vertical="center" textRotation="0" wrapText="false" shrinkToFit="false"/>
      <protection locked="false"/>
    </xf>
    <xf xfId="0" fontId="6" numFmtId="0" fillId="0" borderId="18" applyFont="1" applyNumberFormat="0" applyFill="0" applyBorder="1" applyAlignment="1" applyProtection="true">
      <alignment horizontal="center" vertical="center" textRotation="0" wrapText="true" shrinkToFit="false"/>
      <protection locked="false"/>
    </xf>
    <xf xfId="0" fontId="0" numFmtId="14" fillId="0" borderId="0" applyFont="0" applyNumberFormat="1" applyFill="0" applyBorder="0" applyAlignment="1" applyProtection="true">
      <alignment horizontal="center" vertical="center" textRotation="0" wrapText="false" shrinkToFit="false"/>
      <protection locked="false"/>
    </xf>
    <xf xfId="0" fontId="0" numFmtId="0" fillId="0" borderId="0" applyFont="0" applyNumberFormat="0" applyFill="0" applyBorder="0" applyAlignment="1" applyProtection="true">
      <alignment horizontal="left" textRotation="0" wrapText="false" shrinkToFit="false"/>
      <protection locked="false"/>
    </xf>
    <xf xfId="0" fontId="7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false"/>
    </xf>
    <xf xfId="0" fontId="7" numFmtId="0" fillId="0" borderId="0" applyFont="1" applyNumberFormat="0" applyFill="0" applyBorder="0" applyAlignment="0" applyProtection="true">
      <alignment textRotation="0" wrapText="false" shrinkToFit="false"/>
      <protection locked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/>
    </xf>
    <xf xfId="0" fontId="6" numFmtId="0" fillId="0" borderId="0" applyFont="1" applyNumberFormat="0" applyFill="0" applyBorder="0" applyAlignment="1" applyProtection="true">
      <alignment horizontal="center" textRotation="0" wrapText="false" shrinkToFit="false"/>
      <protection locked="false"/>
    </xf>
    <xf xfId="0" fontId="8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false"/>
    </xf>
    <xf xfId="0" fontId="9" numFmtId="0" fillId="0" borderId="0" applyFont="1" applyNumberFormat="0" applyFill="0" applyBorder="0" applyAlignment="1" applyProtection="true">
      <alignment horizontal="center" textRotation="0" wrapText="false" shrinkToFit="false"/>
      <protection locked="false"/>
    </xf>
    <xf xfId="0" fontId="9" numFmtId="0" fillId="0" borderId="0" applyFont="1" applyNumberFormat="0" applyFill="0" applyBorder="0" applyAlignment="0" applyProtection="true">
      <alignment textRotation="0" wrapText="false" shrinkToFit="false"/>
      <protection locked="false"/>
    </xf>
    <xf xfId="0" fontId="10" numFmtId="0" fillId="0" borderId="0" applyFont="1" applyNumberFormat="0" applyFill="0" applyBorder="0" applyAlignment="1" applyProtection="true">
      <alignment horizontal="center" textRotation="0" wrapText="false" shrinkToFit="false"/>
      <protection locked="false"/>
    </xf>
    <xf xfId="0" fontId="6" numFmtId="0" fillId="0" borderId="0" applyFont="1" applyNumberFormat="0" applyFill="0" applyBorder="0" applyAlignment="1" applyProtection="true">
      <alignment horizontal="center" textRotation="0" wrapText="false" shrinkToFit="false"/>
      <protection locked="false"/>
    </xf>
    <xf xfId="0" fontId="0" numFmtId="0" fillId="0" borderId="0" applyFont="0" applyNumberFormat="0" applyFill="0" applyBorder="0" applyAlignment="1" applyProtection="true">
      <alignment horizontal="center" textRotation="0" wrapText="false" shrinkToFit="false"/>
      <protection locked="false"/>
    </xf>
    <xf xfId="0" fontId="6" numFmtId="0" fillId="0" borderId="0" applyFont="1" applyNumberFormat="0" applyFill="0" applyBorder="0" applyAlignment="0" applyProtection="true">
      <alignment textRotation="0" wrapText="false" shrinkToFit="false"/>
      <protection locked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/>
    </xf>
    <xf xfId="0" fontId="2" numFmtId="0" fillId="0" borderId="10" applyFont="1" applyNumberFormat="0" applyFill="0" applyBorder="1" applyAlignment="1" applyProtection="true">
      <alignment horizontal="center" textRotation="0" wrapText="false" shrinkToFit="false"/>
      <protection locked="false"/>
    </xf>
    <xf xfId="0" fontId="3" numFmtId="49" fillId="0" borderId="10" applyFont="1" applyNumberFormat="1" applyFill="0" applyBorder="1" applyAlignment="1" applyProtection="true">
      <alignment horizontal="center" textRotation="0" wrapText="false" shrinkToFit="false"/>
      <protection locked="false"/>
    </xf>
    <xf xfId="0" fontId="3" numFmtId="49" fillId="0" borderId="10" applyFont="1" applyNumberFormat="1" applyFill="0" applyBorder="1" applyAlignment="1" applyProtection="true">
      <alignment horizontal="center" textRotation="0" wrapText="false" shrinkToFit="false"/>
      <protection locked="false"/>
    </xf>
    <xf xfId="0" fontId="4" numFmtId="0" fillId="0" borderId="0" applyFont="1" applyNumberFormat="0" applyFill="0" applyBorder="0" applyAlignment="0" applyProtection="true">
      <alignment textRotation="0" wrapText="false" shrinkToFit="false"/>
      <protection locked="false"/>
    </xf>
    <xf xfId="0" fontId="11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/>
    </xf>
    <xf xfId="0" fontId="12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/>
    </xf>
    <xf xfId="0" fontId="1" numFmtId="0" fillId="0" borderId="0" applyFont="1" applyNumberFormat="0" applyFill="0" applyBorder="0" applyAlignment="0" applyProtection="true">
      <alignment textRotation="0" wrapText="false" shrinkToFit="false"/>
      <protection locked="false"/>
    </xf>
    <xf xfId="0" fontId="1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/>
    </xf>
    <xf xfId="0" fontId="0" numFmtId="0" fillId="0" borderId="0" applyFont="0" applyNumberFormat="0" applyFill="0" applyBorder="0" applyAlignment="1" applyProtection="true">
      <alignment horizontal="center" textRotation="0" wrapText="false" shrinkToFit="false"/>
      <protection locked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false"/>
    </xf>
    <xf xfId="0" fontId="8" numFmtId="0" fillId="0" borderId="0" applyFont="1" applyNumberFormat="0" applyFill="0" applyBorder="0" applyAlignment="1" applyProtection="true">
      <alignment vertical="top" textRotation="0" wrapText="false" shrinkToFit="false"/>
      <protection locked="false"/>
    </xf>
    <xf xfId="0" fontId="0" numFmtId="0" fillId="0" borderId="19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20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21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22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21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22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13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13" applyFont="0" applyNumberFormat="0" applyFill="0" applyBorder="1" applyAlignment="0" applyProtection="true">
      <alignment textRotation="0" wrapText="false" shrinkToFit="false"/>
      <protection locked="false"/>
    </xf>
    <xf xfId="0" fontId="0" numFmtId="0" fillId="0" borderId="13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10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10" applyFont="0" applyNumberFormat="0" applyFill="0" applyBorder="1" applyAlignment="0" applyProtection="true">
      <alignment textRotation="0" wrapText="false" shrinkToFit="false"/>
      <protection locked="false"/>
    </xf>
    <xf xfId="0" fontId="0" numFmtId="0" fillId="0" borderId="10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8" numFmtId="0" fillId="0" borderId="10" applyFont="1" applyNumberFormat="0" applyFill="0" applyBorder="1" applyAlignment="0" applyProtection="true">
      <alignment textRotation="0" wrapText="false" shrinkToFit="false"/>
      <protection locked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false"/>
    </xf>
    <xf xfId="0" fontId="6" numFmtId="0" fillId="0" borderId="0" applyFont="1" applyNumberFormat="0" applyFill="0" applyBorder="0" applyAlignment="0" applyProtection="true">
      <alignment textRotation="0" wrapText="false" shrinkToFit="false"/>
      <protection locked="false"/>
    </xf>
    <xf xfId="0" fontId="0" numFmtId="164" fillId="0" borderId="23" applyFont="0" applyNumberFormat="1" applyFill="0" applyBorder="1" applyAlignment="1" applyProtection="true">
      <alignment horizontal="center" textRotation="0" wrapText="false" shrinkToFit="false"/>
      <protection hidden="true"/>
    </xf>
    <xf xfId="0" fontId="1" numFmtId="164" fillId="2" borderId="24" applyFont="1" applyNumberFormat="1" applyFill="1" applyBorder="1" applyAlignment="1" applyProtection="true">
      <alignment horizontal="center" textRotation="0" wrapText="false" shrinkToFit="false"/>
      <protection hidden="true"/>
    </xf>
    <xf xfId="0" fontId="0" numFmtId="164" fillId="0" borderId="8" applyFont="0" applyNumberFormat="1" applyFill="0" applyBorder="1" applyAlignment="1" applyProtection="true">
      <alignment horizontal="center" textRotation="0" wrapText="false" shrinkToFit="false"/>
      <protection hidden="true"/>
    </xf>
    <xf xfId="0" fontId="1" numFmtId="0" fillId="0" borderId="25" applyFont="1" applyNumberFormat="0" applyFill="0" applyBorder="1" applyAlignment="1" applyProtection="true">
      <alignment horizontal="center" textRotation="0" wrapText="false" shrinkToFit="false"/>
      <protection hidden="true"/>
    </xf>
    <xf xfId="0" fontId="3" numFmtId="49" fillId="0" borderId="26" applyFont="1" applyNumberFormat="1" applyFill="0" applyBorder="1" applyAlignment="1" applyProtection="true">
      <alignment horizontal="center" textRotation="0" wrapText="false" shrinkToFit="false"/>
      <protection locked="false"/>
    </xf>
    <xf xfId="0" fontId="3" numFmtId="49" fillId="0" borderId="13" applyFont="1" applyNumberFormat="1" applyFill="0" applyBorder="1" applyAlignment="1" applyProtection="true">
      <alignment horizontal="center" textRotation="0" wrapText="false" shrinkToFit="false"/>
      <protection locked="false"/>
    </xf>
    <xf xfId="0" fontId="3" numFmtId="49" fillId="0" borderId="13" applyFont="1" applyNumberFormat="1" applyFill="0" applyBorder="1" applyAlignment="1" applyProtection="true">
      <alignment horizontal="center" textRotation="0" wrapText="false" shrinkToFit="false"/>
      <protection locked="false"/>
    </xf>
    <xf xfId="0" fontId="3" numFmtId="49" fillId="0" borderId="18" applyFont="1" applyNumberFormat="1" applyFill="0" applyBorder="1" applyAlignment="1" applyProtection="true">
      <alignment horizontal="center" textRotation="0" wrapText="false" shrinkToFit="false"/>
      <protection locked="false"/>
    </xf>
    <xf xfId="0" fontId="2" numFmtId="49" fillId="0" borderId="27" applyFont="1" applyNumberFormat="1" applyFill="0" applyBorder="1" applyAlignment="1" applyProtection="true">
      <alignment horizontal="center" textRotation="0" wrapText="false" shrinkToFit="false"/>
      <protection hidden="true"/>
    </xf>
    <xf xfId="0" fontId="2" numFmtId="49" fillId="0" borderId="21" applyFont="1" applyNumberFormat="1" applyFill="0" applyBorder="1" applyAlignment="1" applyProtection="true">
      <alignment horizontal="center" textRotation="0" wrapText="false" shrinkToFit="false"/>
      <protection hidden="true"/>
    </xf>
    <xf xfId="0" fontId="2" numFmtId="49" fillId="0" borderId="21" applyFont="1" applyNumberFormat="1" applyFill="0" applyBorder="1" applyAlignment="1" applyProtection="true">
      <alignment horizontal="center" textRotation="0" wrapText="false" shrinkToFit="false"/>
      <protection hidden="true"/>
    </xf>
    <xf xfId="0" fontId="2" numFmtId="49" fillId="0" borderId="22" applyFont="1" applyNumberFormat="1" applyFill="0" applyBorder="1" applyAlignment="1" applyProtection="true">
      <alignment horizontal="center" textRotation="0" wrapText="false" shrinkToFit="false"/>
      <protection hidden="true"/>
    </xf>
    <xf xfId="0" fontId="0" numFmtId="0" fillId="4" borderId="0" applyFont="0" applyNumberFormat="0" applyFill="1" applyBorder="0" applyAlignment="0" applyProtection="true">
      <alignment textRotation="0" wrapText="false" shrinkToFit="false"/>
      <protection locked="false"/>
    </xf>
    <xf xfId="0" fontId="1" numFmtId="0" fillId="0" borderId="0" applyFont="1" applyNumberFormat="0" applyFill="0" applyBorder="0" applyAlignment="0">
      <alignment textRotation="0" wrapText="false" shrinkToFit="false"/>
    </xf>
    <xf xfId="0" fontId="0" numFmtId="0" fillId="0" borderId="10" applyFont="0" applyNumberFormat="0" applyFill="0" applyBorder="1" applyAlignment="1" applyProtection="true">
      <alignment horizontal="center" textRotation="0" wrapText="false" shrinkToFit="false"/>
      <protection hidden="true"/>
    </xf>
    <xf xfId="0" fontId="0" numFmtId="0" fillId="0" borderId="4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5" applyFont="0" applyNumberFormat="0" applyFill="0" applyBorder="1" applyAlignment="0" applyProtection="true">
      <alignment textRotation="0" wrapText="false" shrinkToFit="false"/>
      <protection locked="false"/>
    </xf>
    <xf xfId="0" fontId="0" numFmtId="0" fillId="0" borderId="28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29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29" applyFont="0" applyNumberFormat="0" applyFill="0" applyBorder="1" applyAlignment="0" applyProtection="true">
      <alignment textRotation="0" wrapText="false" shrinkToFit="false"/>
      <protection locked="false"/>
    </xf>
    <xf xfId="0" fontId="0" numFmtId="0" fillId="0" borderId="30" applyFont="0" applyNumberFormat="0" applyFill="0" applyBorder="1" applyAlignment="0" applyProtection="true">
      <alignment textRotation="0" wrapText="false" shrinkToFit="false"/>
      <protection locked="false"/>
    </xf>
    <xf xfId="0" fontId="0" numFmtId="0" fillId="0" borderId="12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14" applyFont="0" applyNumberFormat="0" applyFill="0" applyBorder="1" applyAlignment="0" applyProtection="true">
      <alignment textRotation="0" wrapText="false" shrinkToFit="false"/>
      <protection locked="false"/>
    </xf>
    <xf xfId="0" fontId="2" numFmtId="49" fillId="0" borderId="15" applyFont="1" applyNumberFormat="1" applyFill="0" applyBorder="1" applyAlignment="1" applyProtection="true">
      <alignment horizontal="center" textRotation="0" wrapText="false" shrinkToFit="false"/>
      <protection hidden="true"/>
    </xf>
    <xf xfId="0" fontId="2" numFmtId="49" fillId="0" borderId="16" applyFont="1" applyNumberFormat="1" applyFill="0" applyBorder="1" applyAlignment="1" applyProtection="true">
      <alignment horizontal="center" textRotation="0" wrapText="false" shrinkToFit="false"/>
      <protection hidden="true"/>
    </xf>
    <xf xfId="0" fontId="2" numFmtId="49" fillId="0" borderId="16" applyFont="1" applyNumberFormat="1" applyFill="0" applyBorder="1" applyAlignment="1" applyProtection="true">
      <alignment horizontal="center" textRotation="0" wrapText="false" shrinkToFit="false"/>
      <protection hidden="true"/>
    </xf>
    <xf xfId="0" fontId="2" numFmtId="49" fillId="0" borderId="17" applyFont="1" applyNumberFormat="1" applyFill="0" applyBorder="1" applyAlignment="1" applyProtection="true">
      <alignment horizontal="center" textRotation="0" wrapText="false" shrinkToFit="false"/>
      <protection hidden="true"/>
    </xf>
    <xf xfId="0" fontId="0" numFmtId="49" fillId="3" borderId="13" applyFont="0" applyNumberFormat="1" applyFill="1" applyBorder="1" applyAlignment="1" applyProtection="true">
      <alignment horizontal="center" textRotation="0" wrapText="false" shrinkToFit="false"/>
      <protection locked="false"/>
    </xf>
    <xf xfId="0" fontId="0" numFmtId="49" fillId="0" borderId="4" applyFont="0" applyNumberFormat="1" applyFill="0" applyBorder="1" applyAlignment="1">
      <alignment horizontal="center" textRotation="0" wrapText="false" shrinkToFit="false"/>
    </xf>
    <xf xfId="0" fontId="0" numFmtId="49" fillId="0" borderId="10" applyFont="0" applyNumberFormat="1" applyFill="0" applyBorder="1" applyAlignment="1">
      <alignment horizontal="center" textRotation="0" wrapText="false" shrinkToFit="false"/>
    </xf>
    <xf xfId="0" fontId="0" numFmtId="49" fillId="0" borderId="5" applyFont="0" applyNumberFormat="1" applyFill="0" applyBorder="1" applyAlignment="1">
      <alignment horizontal="center"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1" numFmtId="0" fillId="0" borderId="19" applyFont="1" applyNumberFormat="0" applyFill="0" applyBorder="1" applyAlignment="1" applyProtection="true">
      <alignment horizontal="center" textRotation="0" wrapText="false" shrinkToFit="false"/>
      <protection hidden="true"/>
    </xf>
    <xf xfId="0" fontId="1" numFmtId="0" fillId="0" borderId="31" applyFont="1" applyNumberFormat="0" applyFill="0" applyBorder="1" applyAlignment="1" applyProtection="true">
      <alignment horizontal="center" textRotation="0" wrapText="false" shrinkToFit="false"/>
      <protection hidden="true"/>
    </xf>
    <xf xfId="0" fontId="1" numFmtId="0" fillId="0" borderId="32" applyFont="1" applyNumberFormat="0" applyFill="0" applyBorder="1" applyAlignment="1" applyProtection="true">
      <alignment horizontal="center" textRotation="0" wrapText="false" shrinkToFit="false"/>
      <protection hidden="true"/>
    </xf>
    <xf xfId="0" fontId="3" numFmtId="0" fillId="0" borderId="33" applyFont="1" applyNumberFormat="0" applyFill="0" applyBorder="1" applyAlignment="1" applyProtection="true">
      <alignment horizontal="left" textRotation="0" wrapText="false" shrinkToFit="false"/>
      <protection locked="false"/>
    </xf>
    <xf xfId="0" fontId="3" numFmtId="0" fillId="0" borderId="6" applyFont="1" applyNumberFormat="0" applyFill="0" applyBorder="1" applyAlignment="1" applyProtection="true">
      <alignment horizontal="left" textRotation="0" wrapText="false" shrinkToFit="false"/>
      <protection locked="false"/>
    </xf>
    <xf xfId="0" fontId="3" numFmtId="0" fillId="0" borderId="34" applyFont="1" applyNumberFormat="0" applyFill="0" applyBorder="1" applyAlignment="1" applyProtection="true">
      <alignment horizontal="left" textRotation="0" wrapText="false" shrinkToFit="false"/>
      <protection locked="false"/>
    </xf>
    <xf xfId="0" fontId="2" numFmtId="0" fillId="0" borderId="33" applyFont="1" applyNumberFormat="0" applyFill="0" applyBorder="1" applyAlignment="1" applyProtection="true">
      <alignment horizontal="left" textRotation="0" wrapText="false" shrinkToFit="false"/>
      <protection locked="false"/>
    </xf>
    <xf xfId="0" fontId="2" numFmtId="0" fillId="0" borderId="6" applyFont="1" applyNumberFormat="0" applyFill="0" applyBorder="1" applyAlignment="1" applyProtection="true">
      <alignment horizontal="left" textRotation="0" wrapText="false" shrinkToFit="false"/>
      <protection locked="false"/>
    </xf>
    <xf xfId="0" fontId="2" numFmtId="0" fillId="0" borderId="34" applyFont="1" applyNumberFormat="0" applyFill="0" applyBorder="1" applyAlignment="1" applyProtection="true">
      <alignment horizontal="left" textRotation="0" wrapText="false" shrinkToFit="false"/>
      <protection locked="false"/>
    </xf>
    <xf xfId="0" fontId="0" numFmtId="0" fillId="0" borderId="33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6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34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14" fillId="0" borderId="33" applyFont="0" applyNumberFormat="1" applyFill="0" applyBorder="1" applyAlignment="1" applyProtection="true">
      <alignment horizontal="center" vertical="center" textRotation="0" wrapText="false" shrinkToFit="false"/>
      <protection locked="false"/>
    </xf>
    <xf xfId="0" fontId="0" numFmtId="14" fillId="0" borderId="34" applyFont="0" applyNumberFormat="1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35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9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36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7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37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38" applyFont="0" applyNumberFormat="0" applyFill="0" applyBorder="1" applyAlignment="1" applyProtection="true">
      <alignment horizontal="center" vertical="center" textRotation="0" wrapText="true" shrinkToFit="false"/>
      <protection locked="false"/>
    </xf>
    <xf xfId="0" fontId="0" numFmtId="0" fillId="0" borderId="25" applyFont="0" applyNumberFormat="0" applyFill="0" applyBorder="1" applyAlignment="1" applyProtection="true">
      <alignment horizontal="center" vertical="center" textRotation="0" wrapText="true" shrinkToFit="false"/>
      <protection locked="false"/>
    </xf>
    <xf xfId="0" fontId="0" numFmtId="0" fillId="0" borderId="19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31" applyFont="0" applyNumberFormat="0" applyFill="0" applyBorder="1" applyAlignment="1" applyProtection="true">
      <alignment horizontal="center" textRotation="0" wrapText="false" shrinkToFit="false"/>
      <protection locked="false"/>
    </xf>
    <xf xfId="0" fontId="0" numFmtId="0" fillId="0" borderId="32" applyFont="0" applyNumberFormat="0" applyFill="0" applyBorder="1" applyAlignment="1" applyProtection="true">
      <alignment horizontal="center" textRotation="0" wrapText="false" shrinkToFit="false"/>
      <protection locked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false"/>
    </xf>
    <xf xfId="0" fontId="2" numFmtId="0" fillId="0" borderId="33" applyFont="1" applyNumberFormat="0" applyFill="0" applyBorder="1" applyAlignment="1" applyProtection="true">
      <alignment horizontal="center" textRotation="0" wrapText="false" shrinkToFit="false"/>
      <protection locked="false"/>
    </xf>
    <xf xfId="0" fontId="2" numFmtId="0" fillId="0" borderId="6" applyFont="1" applyNumberFormat="0" applyFill="0" applyBorder="1" applyAlignment="1" applyProtection="true">
      <alignment horizontal="center" textRotation="0" wrapText="false" shrinkToFit="false"/>
      <protection locked="false"/>
    </xf>
    <xf xfId="0" fontId="2" numFmtId="0" fillId="0" borderId="34" applyFont="1" applyNumberFormat="0" applyFill="0" applyBorder="1" applyAlignment="1" applyProtection="true">
      <alignment horizontal="center" textRotation="0" wrapText="false" shrinkToFit="false"/>
      <protection locked="false"/>
    </xf>
    <xf xfId="0" fontId="2" numFmtId="0" fillId="3" borderId="33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2" numFmtId="0" fillId="3" borderId="6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2" numFmtId="0" fillId="3" borderId="34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6" numFmtId="0" fillId="0" borderId="39" applyFont="1" applyNumberFormat="0" applyFill="0" applyBorder="1" applyAlignment="1" applyProtection="true">
      <alignment horizontal="center" textRotation="0" wrapText="false" shrinkToFit="false"/>
      <protection locked="false"/>
    </xf>
    <xf xfId="0" fontId="4" numFmtId="0" fillId="0" borderId="0" applyFont="1" applyNumberFormat="0" applyFill="0" applyBorder="0" applyAlignment="1" applyProtection="true">
      <alignment horizontal="center" textRotation="0" wrapText="false" shrinkToFit="false"/>
      <protection locked="false"/>
    </xf>
    <xf xfId="0" fontId="2" numFmtId="0" fillId="4" borderId="33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2" numFmtId="0" fillId="4" borderId="6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2" numFmtId="0" fillId="4" borderId="33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2" numFmtId="0" fillId="4" borderId="6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2" numFmtId="14" fillId="4" borderId="10" applyFont="1" applyNumberFormat="1" applyFill="1" applyBorder="1" applyAlignment="1" applyProtection="true">
      <alignment horizontal="center" vertical="center" textRotation="0" wrapText="false" shrinkToFit="false"/>
      <protection locked="false"/>
    </xf>
    <xf xfId="0" fontId="2" numFmtId="0" fillId="4" borderId="10" applyFont="1" applyNumberFormat="0" applyFill="1" applyBorder="1" applyAlignment="1" applyProtection="true">
      <alignment horizontal="center" vertical="center" textRotation="0" wrapText="false" shrinkToFit="false"/>
      <protection locked="false"/>
    </xf>
    <xf xfId="0" fontId="6" numFmtId="0" fillId="0" borderId="40" applyFont="1" applyNumberFormat="0" applyFill="0" applyBorder="1" applyAlignment="1" applyProtection="true">
      <alignment horizontal="center" vertical="center" textRotation="0" wrapText="true" shrinkToFit="false"/>
      <protection locked="false"/>
    </xf>
    <xf xfId="0" fontId="0" numFmtId="0" fillId="0" borderId="41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42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43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44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45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0" numFmtId="0" fillId="0" borderId="46" applyFont="0" applyNumberFormat="0" applyFill="0" applyBorder="1" applyAlignment="1" applyProtection="true">
      <alignment horizontal="center" vertical="center" textRotation="0" wrapText="false" shrinkToFit="false"/>
      <protection locked="false"/>
    </xf>
    <xf xfId="0" fontId="7" numFmtId="0" fillId="0" borderId="0" applyFont="1" applyNumberFormat="0" applyFill="0" applyBorder="0" applyAlignment="1" applyProtection="true">
      <alignment horizontal="center" vertical="center" textRotation="0" wrapText="false" shrinkToFit="false"/>
      <protection locked="false"/>
    </xf>
    <xf xfId="0" fontId="2" numFmtId="0" fillId="3" borderId="33" applyFont="1" applyNumberFormat="0" applyFill="1" applyBorder="1" applyAlignment="1" applyProtection="true">
      <alignment horizontal="center" textRotation="0" wrapText="false" shrinkToFit="false"/>
      <protection locked="false"/>
    </xf>
    <xf xfId="0" fontId="2" numFmtId="0" fillId="3" borderId="34" applyFont="1" applyNumberFormat="0" applyFill="1" applyBorder="1" applyAlignment="1" applyProtection="true">
      <alignment horizontal="center" textRotation="0" wrapText="false" shrinkToFit="false"/>
      <protection locked="false"/>
    </xf>
    <xf xfId="0" fontId="0" numFmtId="0" fillId="0" borderId="47" applyFont="0" applyNumberFormat="0" applyFill="0" applyBorder="1" applyAlignment="1" applyProtection="true">
      <alignment horizontal="left" textRotation="0" wrapText="false" shrinkToFit="false"/>
      <protection locked="false"/>
    </xf>
    <xf xfId="0" fontId="0" numFmtId="0" fillId="0" borderId="48" applyFont="0" applyNumberFormat="0" applyFill="0" applyBorder="1" applyAlignment="1" applyProtection="true">
      <alignment horizontal="left" textRotation="0" wrapText="false" shrinkToFit="false"/>
      <protection locked="false"/>
    </xf>
    <xf xfId="0" fontId="0" numFmtId="0" fillId="0" borderId="49" applyFont="0" applyNumberFormat="0" applyFill="0" applyBorder="1" applyAlignment="1" applyProtection="true">
      <alignment horizontal="left" textRotation="0" wrapText="false" shrinkToFit="false"/>
      <protection locked="false"/>
    </xf>
    <xf xfId="0" fontId="0" numFmtId="0" fillId="0" borderId="6" applyFont="0" applyNumberFormat="0" applyFill="0" applyBorder="1" applyAlignment="1" applyProtection="true">
      <alignment horizontal="left" textRotation="0" wrapText="false" shrinkToFit="false"/>
      <protection locked="false"/>
    </xf>
    <xf xfId="0" fontId="0" numFmtId="0" fillId="0" borderId="50" applyFont="0" applyNumberFormat="0" applyFill="0" applyBorder="1" applyAlignment="1" applyProtection="true">
      <alignment horizontal="left" textRotation="0" wrapText="false" shrinkToFit="false"/>
      <protection locked="false"/>
    </xf>
    <xf xfId="0" fontId="0" numFmtId="0" fillId="0" borderId="9" applyFont="0" applyNumberFormat="0" applyFill="0" applyBorder="1" applyAlignment="1" applyProtection="true">
      <alignment horizontal="left" textRotation="0" wrapText="false" shrinkToFit="false"/>
      <protection locked="false"/>
    </xf>
    <xf xfId="0" fontId="0" numFmtId="0" fillId="0" borderId="0" applyFont="0" applyNumberFormat="0" applyFill="0" applyBorder="0" applyAlignment="1">
      <alignment horizontal="center" textRotation="0" wrapText="false" shrinkToFit="false"/>
    </xf>
    <xf xfId="0" fontId="1" numFmtId="0" fillId="2" borderId="24" applyFont="1" applyNumberFormat="0" applyFill="1" applyBorder="1" applyAlignment="1">
      <alignment horizontal="center" textRotation="0" wrapText="false" shrinkToFit="false"/>
    </xf>
    <xf xfId="0" fontId="0" numFmtId="49" fillId="0" borderId="23" applyFont="0" applyNumberFormat="1" applyFill="0" applyBorder="1" applyAlignment="1">
      <alignment horizontal="center" textRotation="0" wrapText="false" shrinkToFit="false"/>
    </xf>
    <xf xfId="0" fontId="0" numFmtId="49" fillId="0" borderId="8" applyFont="0" applyNumberFormat="1" applyFill="0" applyBorder="1" applyAlignment="1">
      <alignment horizontal="center" textRotation="0" wrapText="false" shrinkToFit="false"/>
    </xf>
    <xf xfId="0" fontId="0" numFmtId="49" fillId="0" borderId="37" applyFont="0" applyNumberFormat="1" applyFill="0" applyBorder="1" applyAlignment="1">
      <alignment horizont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16a32f57cc9644b7726b1f470f2761d.jpeg"/><Relationship Id="rId2" Type="http://schemas.openxmlformats.org/officeDocument/2006/relationships/image" Target="../media/0938e8e33ac21ea33822da5d586ee58d.jpeg"/></Relationships>
</file>

<file path=xl/drawings/_rels/vmlDrawing1.vml.rels><?xml version="1.0" encoding="UTF-8" standalone="yes"?>
<Relationships xmlns="http://schemas.openxmlformats.org/package/2006/relationships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9525</xdr:rowOff>
    </xdr:from>
    <xdr:to>
      <xdr:col>2</xdr:col>
      <xdr:colOff>400050</xdr:colOff>
      <xdr:row>16</xdr:row>
      <xdr:rowOff>28575</xdr:rowOff>
    </xdr:to>
    <xdr:pic>
      <xdr:nvPicPr>
        <xdr:cNvPr id="1" name="Picture 634" descr="15688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156210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2</xdr:col>
      <xdr:colOff>419100</xdr:colOff>
      <xdr:row>3</xdr:row>
      <xdr:rowOff>180975</xdr:rowOff>
    </xdr:to>
    <xdr:pic>
      <xdr:nvPicPr>
        <xdr:cNvPr id="2" name="Picture 1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16668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1ps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HJ444"/>
  <sheetViews>
    <sheetView tabSelected="1" workbookViewId="0" zoomScale="120" zoomScaleNormal="120" showGridLines="true" showRowColHeaders="1">
      <selection activeCell="E3" sqref="E3:F3"/>
    </sheetView>
  </sheetViews>
  <sheetFormatPr defaultRowHeight="14.4" zeroHeight="1" defaultColWidth="10" outlineLevelRow="0" outlineLevelCol="0"/>
  <cols>
    <col min="1" max="1" width="4" customWidth="true" style="24"/>
    <col min="2" max="2" width="17.5703125" customWidth="true" style="24"/>
    <col min="3" max="3" width="6.42578125" customWidth="true" style="36"/>
    <col min="4" max="4" width="9.42578125" customWidth="true" style="36"/>
    <col min="5" max="5" width="8.85546875" customWidth="true" style="36"/>
    <col min="6" max="6" width="7.28515625" customWidth="true" style="36"/>
    <col min="7" max="7" width="7.28515625" customWidth="true" style="36"/>
    <col min="8" max="8" width="7.28515625" customWidth="true" style="24"/>
    <col min="9" max="9" width="7.28515625" customWidth="true" style="24"/>
    <col min="10" max="10" width="7.28515625" customWidth="true" style="24"/>
    <col min="11" max="11" width="7.28515625" customWidth="true" style="24"/>
    <col min="12" max="12" width="12.28515625" customWidth="true" style="24"/>
    <col min="13" max="13" width="9.85546875" customWidth="true" style="24"/>
    <col min="14" max="14" width="6.85546875" customWidth="true" style="0"/>
    <col min="15" max="15" width="9.85546875" customWidth="true" style="15"/>
    <col min="16" max="16" width="9.140625" customWidth="true" style="15"/>
    <col min="17" max="17" width="9.140625" customWidth="true" style="15"/>
    <col min="18" max="18" width="9.140625" customWidth="true" style="15"/>
    <col min="19" max="19" width="9.140625" customWidth="true" style="15"/>
    <col min="20" max="20" width="9.140625" customWidth="true" style="15"/>
    <col min="21" max="21" width="9.140625" customWidth="true" style="15"/>
    <col min="22" max="22" width="9.140625" customWidth="true" style="15"/>
    <col min="23" max="23" width="9.140625" customWidth="true" style="15"/>
    <col min="24" max="24" width="9.140625" customWidth="true" style="15"/>
    <col min="25" max="25" width="9.140625" customWidth="true" style="0"/>
    <col min="26" max="26" width="9.140625" customWidth="true" style="0"/>
    <col min="27" max="27" width="9.140625" customWidth="true" style="0"/>
    <col min="28" max="28" width="9.140625" customWidth="true" style="0"/>
    <col min="29" max="29" width="9.140625" customWidth="true" style="0"/>
    <col min="30" max="30" width="9.140625" customWidth="true" style="0"/>
    <col min="31" max="31" width="9.140625" customWidth="true" style="0"/>
    <col min="32" max="32" width="9.140625" customWidth="true" style="0"/>
    <col min="33" max="33" width="9.140625" customWidth="true" style="0"/>
    <col min="34" max="34" width="9.140625" customWidth="true" style="0"/>
    <col min="35" max="35" width="9.140625" customWidth="true" style="0"/>
    <col min="36" max="36" width="9.140625" customWidth="true" style="0"/>
    <col min="37" max="37" width="9.140625" customWidth="true" style="0"/>
    <col min="38" max="38" width="9.140625" customWidth="true" style="0"/>
    <col min="39" max="39" width="9.140625" customWidth="true" style="0"/>
    <col min="40" max="40" width="9.140625" customWidth="true" style="0"/>
    <col min="41" max="41" width="9.140625" customWidth="true" style="0"/>
    <col min="42" max="42" width="9.140625" customWidth="true" style="0"/>
    <col min="43" max="43" width="9.140625" customWidth="true" style="0"/>
    <col min="44" max="44" width="9.140625" customWidth="true" style="0"/>
    <col min="45" max="45" width="9.140625" customWidth="true" style="0"/>
    <col min="46" max="46" width="9.140625" customWidth="true" style="0"/>
    <col min="47" max="47" width="9.140625" customWidth="true" style="0"/>
    <col min="48" max="48" width="9.140625" customWidth="true" style="0"/>
    <col min="49" max="49" width="9.140625" customWidth="true" style="0"/>
    <col min="50" max="50" width="9.140625" customWidth="true" style="0"/>
    <col min="51" max="51" width="9.140625" customWidth="true" style="0"/>
    <col min="52" max="52" width="9.140625" customWidth="true" style="0"/>
    <col min="53" max="53" width="9.140625" customWidth="true" style="0"/>
    <col min="54" max="54" width="9.140625" customWidth="true" style="0"/>
    <col min="55" max="55" width="9.140625" customWidth="true" style="0"/>
    <col min="56" max="56" width="9.140625" customWidth="true" style="0"/>
    <col min="57" max="57" width="9.140625" customWidth="true" style="0"/>
    <col min="58" max="58" width="9.140625" customWidth="true" style="0"/>
    <col min="59" max="59" width="9.140625" customWidth="true" style="0"/>
    <col min="60" max="60" width="9.140625" customWidth="true" style="0"/>
    <col min="61" max="61" width="9.140625" customWidth="true" style="0"/>
    <col min="62" max="62" width="9.140625" customWidth="true" style="0"/>
    <col min="63" max="63" width="9.140625" customWidth="true" style="0"/>
    <col min="64" max="64" width="9.140625" customWidth="true" style="0"/>
    <col min="65" max="65" width="9.140625" customWidth="true" style="0"/>
    <col min="66" max="66" width="9.140625" customWidth="true" style="0"/>
    <col min="67" max="67" width="9.140625" customWidth="true" style="0"/>
    <col min="68" max="68" width="9.140625" customWidth="true" style="0"/>
    <col min="69" max="69" width="9.140625" customWidth="true" style="0"/>
    <col min="70" max="70" width="9.140625" customWidth="true" style="0"/>
    <col min="71" max="71" width="9.140625" customWidth="true" style="0"/>
    <col min="72" max="72" width="9.140625" customWidth="true" style="0"/>
    <col min="73" max="73" width="9.140625" customWidth="true" style="0"/>
    <col min="74" max="74" width="9.140625" customWidth="true" style="0"/>
    <col min="75" max="75" width="9.140625" customWidth="true" style="0"/>
    <col min="76" max="76" width="9.140625" customWidth="true" style="0"/>
    <col min="77" max="77" width="9.140625" customWidth="true" style="0"/>
    <col min="78" max="78" width="9.140625" customWidth="true" style="0"/>
    <col min="79" max="79" width="9.140625" customWidth="true" style="0"/>
    <col min="80" max="80" width="9.140625" customWidth="true" style="0"/>
    <col min="81" max="81" width="9.140625" customWidth="true" style="0"/>
    <col min="82" max="82" width="9.140625" customWidth="true" style="0"/>
    <col min="83" max="83" width="9.140625" customWidth="true" style="0"/>
    <col min="84" max="84" width="9.140625" customWidth="true" style="0"/>
    <col min="85" max="85" width="9.140625" customWidth="true" style="0"/>
    <col min="86" max="86" width="9.140625" customWidth="true" style="0"/>
    <col min="87" max="87" width="9.140625" customWidth="true" style="0"/>
    <col min="88" max="88" width="9.140625" customWidth="true" style="0"/>
    <col min="89" max="89" width="9.140625" customWidth="true" style="0"/>
    <col min="90" max="90" width="9.140625" customWidth="true" style="0"/>
    <col min="91" max="91" width="9.140625" customWidth="true" style="0"/>
    <col min="92" max="92" width="9.140625" customWidth="true" style="0"/>
    <col min="93" max="93" width="9.140625" customWidth="true" style="0"/>
    <col min="94" max="94" width="9.140625" customWidth="true" style="0"/>
    <col min="95" max="95" width="9.140625" customWidth="true" style="0"/>
    <col min="96" max="96" width="9.140625" customWidth="true" style="0"/>
    <col min="97" max="97" width="9.140625" customWidth="true" style="0"/>
    <col min="98" max="98" width="9.140625" customWidth="true" style="0"/>
    <col min="99" max="99" width="9.140625" customWidth="true" style="0"/>
    <col min="100" max="100" width="9.140625" customWidth="true" style="0"/>
    <col min="101" max="101" width="9.140625" customWidth="true" style="0"/>
    <col min="102" max="102" width="9.140625" customWidth="true" style="0"/>
    <col min="103" max="103" width="9.140625" customWidth="true" style="0"/>
    <col min="104" max="104" width="9.140625" customWidth="true" style="0"/>
    <col min="105" max="105" width="9.140625" customWidth="true" style="0"/>
    <col min="106" max="106" width="9.140625" customWidth="true" style="0"/>
    <col min="107" max="107" width="9.140625" customWidth="true" style="0"/>
    <col min="108" max="108" width="9.140625" customWidth="true" style="0"/>
    <col min="109" max="109" width="9.140625" customWidth="true" style="0"/>
    <col min="110" max="110" width="9.140625" customWidth="true" style="0"/>
    <col min="111" max="111" width="9.140625" customWidth="true" style="0"/>
    <col min="112" max="112" width="9.140625" customWidth="true" style="0"/>
    <col min="113" max="113" width="9.140625" customWidth="true" style="0"/>
    <col min="114" max="114" width="9.140625" customWidth="true" style="0"/>
    <col min="115" max="115" width="9.140625" customWidth="true" style="0"/>
    <col min="116" max="116" width="9.140625" customWidth="true" style="0"/>
    <col min="117" max="117" width="9.140625" customWidth="true" style="0"/>
    <col min="118" max="118" width="9.140625" customWidth="true" style="0"/>
    <col min="119" max="119" width="9.140625" customWidth="true" style="0"/>
    <col min="120" max="120" width="9.140625" customWidth="true" style="0"/>
    <col min="121" max="121" width="9.140625" customWidth="true" style="0"/>
    <col min="122" max="122" width="9.140625" customWidth="true" style="0"/>
    <col min="123" max="123" width="9.140625" customWidth="true" style="0"/>
    <col min="124" max="124" width="9.140625" customWidth="true" style="0"/>
    <col min="125" max="125" width="9.140625" customWidth="true" style="0"/>
    <col min="126" max="126" width="9.140625" customWidth="true" style="0"/>
    <col min="127" max="127" width="9.140625" customWidth="true" style="0"/>
    <col min="128" max="128" width="9.140625" customWidth="true" style="0"/>
    <col min="129" max="129" width="9.140625" customWidth="true" style="0"/>
    <col min="130" max="130" width="9.140625" customWidth="true" style="0"/>
    <col min="131" max="131" width="9.140625" customWidth="true" style="0"/>
    <col min="132" max="132" width="9.140625" customWidth="true" style="0"/>
    <col min="133" max="133" width="9.140625" customWidth="true" style="0"/>
    <col min="134" max="134" width="9.140625" customWidth="true" style="0"/>
    <col min="135" max="135" width="9.140625" customWidth="true" style="0"/>
    <col min="136" max="136" width="9.140625" customWidth="true" style="0"/>
    <col min="137" max="137" width="9.140625" customWidth="true" style="0"/>
    <col min="138" max="138" width="9.140625" customWidth="true" style="0"/>
    <col min="139" max="139" width="9.140625" customWidth="true" style="0"/>
    <col min="140" max="140" width="9.140625" customWidth="true" style="0"/>
    <col min="141" max="141" width="9.140625" customWidth="true" style="0"/>
    <col min="142" max="142" width="9.140625" customWidth="true" style="0"/>
    <col min="143" max="143" width="9.140625" customWidth="true" style="0"/>
    <col min="144" max="144" width="9.140625" customWidth="true" style="0"/>
    <col min="145" max="145" width="9.140625" customWidth="true" style="0"/>
    <col min="146" max="146" width="9.140625" customWidth="true" style="0"/>
    <col min="147" max="147" width="9.140625" customWidth="true" style="0"/>
    <col min="148" max="148" width="9.140625" customWidth="true" style="0"/>
    <col min="149" max="149" width="9.140625" customWidth="true" style="0"/>
    <col min="150" max="150" width="9.140625" customWidth="true" style="0"/>
    <col min="151" max="151" width="9.140625" customWidth="true" style="0"/>
    <col min="152" max="152" width="9.140625" customWidth="true" style="0"/>
    <col min="153" max="153" width="9.140625" customWidth="true" style="0"/>
    <col min="154" max="154" width="9.140625" customWidth="true" style="0"/>
    <col min="155" max="155" width="9.140625" customWidth="true" style="0"/>
    <col min="156" max="156" width="9.140625" customWidth="true" style="0"/>
    <col min="157" max="157" width="9.140625" customWidth="true" style="0"/>
    <col min="158" max="158" width="9.140625" customWidth="true" style="0"/>
    <col min="159" max="159" width="9.140625" customWidth="true" style="0"/>
    <col min="160" max="160" width="9.140625" customWidth="true" style="0"/>
    <col min="161" max="161" width="9.140625" customWidth="true" style="0"/>
    <col min="162" max="162" width="9.140625" customWidth="true" style="0"/>
    <col min="163" max="163" width="9.140625" customWidth="true" style="0"/>
    <col min="164" max="164" width="9.140625" customWidth="true" style="0"/>
    <col min="165" max="165" width="9.140625" customWidth="true" style="0"/>
    <col min="166" max="166" width="9.140625" customWidth="true" style="0"/>
    <col min="167" max="167" width="9.140625" customWidth="true" style="0"/>
    <col min="168" max="168" width="9.140625" customWidth="true" style="0"/>
    <col min="169" max="169" width="9.140625" customWidth="true" style="0"/>
    <col min="170" max="170" width="9.140625" customWidth="true" style="0"/>
    <col min="171" max="171" width="9.140625" customWidth="true" style="0"/>
    <col min="172" max="172" width="9.140625" customWidth="true" style="0"/>
    <col min="173" max="173" width="9.140625" customWidth="true" style="0"/>
    <col min="174" max="174" width="9.140625" customWidth="true" style="0"/>
    <col min="175" max="175" width="9.140625" customWidth="true" style="0"/>
    <col min="176" max="176" width="9.140625" customWidth="true" style="0"/>
    <col min="177" max="177" width="9.140625" customWidth="true" style="0"/>
    <col min="178" max="178" width="9.140625" customWidth="true" style="0"/>
    <col min="179" max="179" width="9.140625" customWidth="true" style="0"/>
    <col min="180" max="180" width="9.140625" customWidth="true" style="0"/>
    <col min="181" max="181" width="9.140625" customWidth="true" style="0"/>
    <col min="182" max="182" width="9.140625" customWidth="true" style="0"/>
    <col min="183" max="183" width="9.140625" customWidth="true" style="0"/>
    <col min="184" max="184" width="9.140625" customWidth="true" style="0"/>
    <col min="185" max="185" width="9.140625" customWidth="true" style="0"/>
    <col min="186" max="186" width="9.140625" customWidth="true" style="0"/>
    <col min="187" max="187" width="9.140625" customWidth="true" style="0"/>
    <col min="188" max="188" width="9.140625" customWidth="true" style="0"/>
    <col min="189" max="189" width="9.140625" customWidth="true" style="0"/>
    <col min="190" max="190" width="9.140625" customWidth="true" style="0"/>
    <col min="191" max="191" width="9.140625" customWidth="true" style="0"/>
    <col min="192" max="192" width="9.140625" customWidth="true" style="0"/>
    <col min="193" max="193" width="9.140625" customWidth="true" style="0"/>
    <col min="194" max="194" width="9.140625" customWidth="true" style="0"/>
    <col min="195" max="195" width="9.140625" customWidth="true" style="0"/>
    <col min="196" max="196" width="9.140625" customWidth="true" style="0"/>
    <col min="197" max="197" width="9.140625" customWidth="true" style="0"/>
    <col min="198" max="198" width="9.140625" customWidth="true" style="0"/>
    <col min="199" max="199" width="9.140625" customWidth="true" style="0"/>
    <col min="200" max="200" width="9.140625" customWidth="true" style="0"/>
    <col min="201" max="201" width="9.140625" customWidth="true" style="0"/>
    <col min="202" max="202" width="9.140625" customWidth="true" style="0"/>
    <col min="203" max="203" width="9.140625" customWidth="true" style="0"/>
    <col min="204" max="204" width="9.140625" customWidth="true" style="0"/>
    <col min="205" max="205" width="9.140625" customWidth="true" style="0"/>
    <col min="206" max="206" width="9.140625" customWidth="true" style="0"/>
    <col min="207" max="207" width="9.140625" customWidth="true" style="0"/>
    <col min="208" max="208" width="9.140625" customWidth="true" style="0"/>
    <col min="209" max="209" width="9.140625" customWidth="true" style="0"/>
    <col min="210" max="210" width="6.140625" customWidth="true" style="0"/>
    <col min="211" max="211" width="5.28515625" customWidth="true" style="0"/>
    <col min="212" max="212" width="6" customWidth="true" style="0"/>
    <col min="213" max="213" width="6.42578125" customWidth="true" style="0"/>
    <col min="214" max="214" width="6.85546875" customWidth="true" style="0"/>
    <col min="215" max="215" width="6.140625" customWidth="true" style="0"/>
    <col min="216" max="216" width="8.140625" customWidth="true" style="0"/>
    <col min="217" max="217" width="10.7109375" customWidth="true" style="0"/>
    <col min="218" max="218" width="7.42578125" customWidth="true" style="0"/>
  </cols>
  <sheetData>
    <row r="1" spans="1:218" customHeight="1" ht="18.75">
      <c r="A1" s="34"/>
      <c r="B1" s="34"/>
      <c r="C1" s="35"/>
      <c r="E1" s="37" t="s">
        <v>0</v>
      </c>
      <c r="F1" s="38"/>
      <c r="G1" s="39"/>
      <c r="H1" s="150" t="s">
        <v>1</v>
      </c>
      <c r="I1" s="150"/>
      <c r="J1" s="150"/>
      <c r="K1" s="150"/>
      <c r="L1" s="150"/>
      <c r="M1" s="150"/>
    </row>
    <row r="2" spans="1:218" customHeight="1" ht="9">
      <c r="A2" s="34"/>
      <c r="B2" s="34"/>
      <c r="C2" s="35"/>
      <c r="E2" s="41"/>
      <c r="F2" s="41"/>
      <c r="G2" s="39"/>
      <c r="H2" s="40"/>
      <c r="I2" s="40"/>
      <c r="J2" s="40"/>
      <c r="K2" s="40"/>
      <c r="L2" s="40"/>
      <c r="M2" s="42" t="s">
        <v>2</v>
      </c>
    </row>
    <row r="3" spans="1:218" customHeight="1" ht="19.5">
      <c r="A3" s="34"/>
      <c r="B3" s="34"/>
      <c r="C3" s="35"/>
      <c r="E3" s="130"/>
      <c r="F3" s="131"/>
      <c r="G3" s="43"/>
      <c r="H3" s="157" t="s">
        <v>3</v>
      </c>
      <c r="I3" s="157"/>
      <c r="J3" s="155" t="s">
        <v>4</v>
      </c>
      <c r="K3" s="156"/>
      <c r="L3" s="45" t="s">
        <v>5</v>
      </c>
      <c r="M3" s="44"/>
    </row>
    <row r="4" spans="1:218" customHeight="1" ht="15">
      <c r="A4" s="34"/>
      <c r="B4" s="34"/>
      <c r="C4" s="35"/>
      <c r="E4" s="46"/>
      <c r="F4" s="46"/>
      <c r="G4" s="43"/>
      <c r="H4" s="151" t="s">
        <v>6</v>
      </c>
      <c r="I4" s="152"/>
      <c r="J4" s="152"/>
      <c r="K4" s="152"/>
      <c r="L4" s="152"/>
      <c r="M4" s="152"/>
    </row>
    <row r="5" spans="1:218" customHeight="1" ht="13.5">
      <c r="A5" s="164" t="s">
        <v>7</v>
      </c>
      <c r="B5" s="164"/>
      <c r="C5" s="164"/>
      <c r="E5" s="46"/>
      <c r="F5" s="35"/>
      <c r="G5" s="47"/>
      <c r="H5" s="149" t="s">
        <v>8</v>
      </c>
      <c r="I5" s="149"/>
      <c r="J5" s="149"/>
      <c r="K5" s="149"/>
      <c r="L5" s="149"/>
      <c r="M5" s="149"/>
    </row>
    <row r="6" spans="1:218" customHeight="1" ht="20.25">
      <c r="A6" s="48" t="s">
        <v>9</v>
      </c>
      <c r="B6" s="49"/>
      <c r="E6" s="46"/>
      <c r="F6" s="50"/>
      <c r="G6" s="47"/>
      <c r="H6" s="151" t="s">
        <v>10</v>
      </c>
      <c r="I6" s="152"/>
      <c r="J6" s="152"/>
      <c r="K6" s="152"/>
      <c r="L6" s="152"/>
      <c r="M6" s="152"/>
    </row>
    <row r="7" spans="1:218" customHeight="1" ht="15.75">
      <c r="A7" s="48" t="s">
        <v>11</v>
      </c>
      <c r="B7" s="49"/>
      <c r="D7" s="51"/>
      <c r="E7" s="51"/>
      <c r="F7" s="50"/>
      <c r="G7" s="47"/>
      <c r="H7" s="149" t="s">
        <v>12</v>
      </c>
      <c r="I7" s="149"/>
      <c r="J7" s="149"/>
      <c r="K7" s="149"/>
      <c r="L7" s="149"/>
      <c r="M7" s="149"/>
    </row>
    <row r="8" spans="1:218" customHeight="1" ht="20.25">
      <c r="D8" s="51"/>
      <c r="F8" s="50"/>
      <c r="G8" s="47"/>
      <c r="H8" s="165" t="s">
        <v>13</v>
      </c>
      <c r="I8" s="166"/>
      <c r="J8" s="153"/>
      <c r="K8" s="154"/>
      <c r="L8" s="154"/>
      <c r="M8" s="154"/>
    </row>
    <row r="9" spans="1:218" customHeight="1" ht="12.75">
      <c r="A9" s="52"/>
      <c r="B9" s="53" t="s">
        <v>14</v>
      </c>
      <c r="C9" s="54" t="s">
        <v>15</v>
      </c>
      <c r="D9" s="55"/>
      <c r="E9" s="55"/>
      <c r="F9" s="50"/>
      <c r="G9" s="47"/>
      <c r="H9" s="149" t="s">
        <v>16</v>
      </c>
      <c r="I9" s="149"/>
      <c r="J9" s="149"/>
      <c r="K9" s="149"/>
      <c r="L9" s="149"/>
      <c r="M9" s="149"/>
    </row>
    <row r="10" spans="1:218" customHeight="1" ht="13.5">
      <c r="A10" s="52"/>
      <c r="B10"/>
      <c r="D10" s="51"/>
      <c r="E10" s="51"/>
      <c r="F10" s="50"/>
      <c r="G10" s="47"/>
      <c r="H10" s="146"/>
      <c r="I10" s="147"/>
      <c r="J10" s="147"/>
      <c r="K10" s="147"/>
      <c r="L10" s="147"/>
      <c r="M10" s="148"/>
    </row>
    <row r="11" spans="1:218" customHeight="1" ht="10.5">
      <c r="G11" s="47"/>
      <c r="H11" s="149" t="s">
        <v>17</v>
      </c>
      <c r="I11" s="149"/>
      <c r="J11" s="149"/>
      <c r="K11" s="149"/>
      <c r="L11" s="149"/>
      <c r="M11" s="149"/>
    </row>
    <row r="12" spans="1:218" customHeight="1" ht="4.5">
      <c r="G12" s="47"/>
      <c r="H12" s="56"/>
      <c r="I12" s="56"/>
      <c r="J12" s="56"/>
      <c r="K12" s="56"/>
      <c r="L12" s="56"/>
      <c r="M12" s="56"/>
    </row>
    <row r="13" spans="1:218" customHeight="1" ht="13.5">
      <c r="B13" s="57"/>
      <c r="D13" s="36" t="s">
        <v>18</v>
      </c>
      <c r="F13" s="35"/>
      <c r="G13" s="47"/>
      <c r="H13" s="146" t="s">
        <v>19</v>
      </c>
      <c r="I13" s="147"/>
      <c r="J13" s="147"/>
      <c r="K13" s="147"/>
      <c r="L13" s="147"/>
      <c r="M13" s="148"/>
    </row>
    <row r="14" spans="1:218" customHeight="1" ht="10.5">
      <c r="A14" s="52"/>
      <c r="F14" s="35"/>
      <c r="G14" s="47"/>
      <c r="H14" s="149" t="s">
        <v>20</v>
      </c>
      <c r="I14" s="149"/>
      <c r="J14" s="149"/>
      <c r="K14" s="149"/>
      <c r="L14" s="149"/>
      <c r="M14" s="149"/>
    </row>
    <row r="15" spans="1:218" customHeight="1" ht="4.5">
      <c r="D15" s="58"/>
      <c r="E15" s="58"/>
      <c r="F15" s="59"/>
      <c r="G15" s="47"/>
    </row>
    <row r="16" spans="1:218" customHeight="1" ht="10.5">
      <c r="D16" s="58"/>
      <c r="E16" s="58"/>
      <c r="F16" s="59"/>
      <c r="G16" s="47"/>
    </row>
    <row r="17" spans="1:218" customHeight="1" ht="16.5">
      <c r="A17" s="34"/>
      <c r="G17" s="60" t="s">
        <v>21</v>
      </c>
      <c r="H17" s="143" t="s">
        <v>22</v>
      </c>
      <c r="I17" s="144"/>
      <c r="J17" s="144"/>
      <c r="K17" s="144"/>
      <c r="L17" s="144"/>
      <c r="M17" s="145"/>
      <c r="N17" s="1"/>
    </row>
    <row r="18" spans="1:218" customHeight="1" ht="15">
      <c r="A18" s="36"/>
      <c r="G18" s="61" t="s">
        <v>23</v>
      </c>
      <c r="H18" s="121" t="s">
        <v>24</v>
      </c>
      <c r="I18" s="122"/>
      <c r="J18" s="122"/>
      <c r="K18" s="122"/>
      <c r="L18" s="122"/>
      <c r="M18" s="123"/>
    </row>
    <row r="19" spans="1:218" customHeight="1" ht="15">
      <c r="A19" s="36"/>
      <c r="G19" s="62" t="s">
        <v>25</v>
      </c>
      <c r="H19" s="121" t="s">
        <v>26</v>
      </c>
      <c r="I19" s="122"/>
      <c r="J19" s="122"/>
      <c r="K19" s="122"/>
      <c r="L19" s="122"/>
      <c r="M19" s="123"/>
    </row>
    <row r="20" spans="1:218" customHeight="1" ht="14.25">
      <c r="A20" s="36"/>
      <c r="B20" s="63" t="s">
        <v>27</v>
      </c>
      <c r="C20" s="64"/>
      <c r="D20" s="39"/>
      <c r="E20" s="65"/>
      <c r="G20" s="62" t="s">
        <v>28</v>
      </c>
      <c r="H20" s="121" t="s">
        <v>29</v>
      </c>
      <c r="I20" s="122"/>
      <c r="J20" s="122"/>
      <c r="K20" s="122"/>
      <c r="L20" s="122"/>
      <c r="M20" s="123"/>
    </row>
    <row r="21" spans="1:218" customHeight="1" ht="14.25">
      <c r="A21" s="36"/>
      <c r="B21" s="66" t="s">
        <v>30</v>
      </c>
      <c r="C21" s="64"/>
      <c r="D21" s="39"/>
      <c r="E21" s="65"/>
      <c r="G21" s="62" t="s">
        <v>31</v>
      </c>
      <c r="H21" s="121" t="s">
        <v>32</v>
      </c>
      <c r="I21" s="122"/>
      <c r="J21" s="122"/>
      <c r="K21" s="122"/>
      <c r="L21" s="122"/>
      <c r="M21" s="123"/>
    </row>
    <row r="22" spans="1:218" customHeight="1" ht="12.75">
      <c r="A22" s="36"/>
      <c r="B22" s="66" t="s">
        <v>33</v>
      </c>
      <c r="C22" s="67"/>
      <c r="D22" s="68"/>
      <c r="E22" s="65"/>
      <c r="G22" s="61" t="s">
        <v>34</v>
      </c>
      <c r="H22" s="121" t="s">
        <v>35</v>
      </c>
      <c r="I22" s="122"/>
      <c r="J22" s="122"/>
      <c r="K22" s="122"/>
      <c r="L22" s="122"/>
      <c r="M22" s="123"/>
    </row>
    <row r="23" spans="1:218" customHeight="1" ht="14.25">
      <c r="B23" s="66"/>
      <c r="C23" s="67"/>
      <c r="D23" s="68"/>
      <c r="E23" s="65"/>
      <c r="G23" s="61" t="s">
        <v>36</v>
      </c>
      <c r="H23" s="124" t="s">
        <v>37</v>
      </c>
      <c r="I23" s="125"/>
      <c r="J23" s="125"/>
      <c r="K23" s="125"/>
      <c r="L23" s="125"/>
      <c r="M23" s="126"/>
    </row>
    <row r="24" spans="1:218" customHeight="1" ht="13.7">
      <c r="B24" s="69"/>
      <c r="C24" s="69"/>
      <c r="D24" s="69"/>
      <c r="E24" s="69"/>
      <c r="G24" s="61" t="s">
        <v>38</v>
      </c>
      <c r="H24" s="124" t="s">
        <v>39</v>
      </c>
      <c r="I24" s="125"/>
      <c r="J24" s="125"/>
      <c r="K24" s="125"/>
      <c r="L24" s="125"/>
      <c r="M24" s="126"/>
    </row>
    <row r="25" spans="1:218" customHeight="1" ht="13.7">
      <c r="B25" s="70"/>
      <c r="C25" s="70"/>
      <c r="D25" s="70"/>
      <c r="E25" s="70"/>
      <c r="G25" s="61" t="s">
        <v>40</v>
      </c>
      <c r="H25" s="124" t="s">
        <v>41</v>
      </c>
      <c r="I25" s="125"/>
      <c r="J25" s="125"/>
      <c r="K25" s="125"/>
      <c r="L25" s="125"/>
      <c r="M25" s="126"/>
    </row>
    <row r="26" spans="1:218" customHeight="1" ht="13.7">
      <c r="B26" s="69"/>
      <c r="C26" s="69"/>
      <c r="D26" s="69"/>
      <c r="E26" s="69"/>
      <c r="G26" s="61" t="s">
        <v>42</v>
      </c>
      <c r="H26" s="124" t="s">
        <v>43</v>
      </c>
      <c r="I26" s="125"/>
      <c r="J26" s="125"/>
      <c r="K26" s="125"/>
      <c r="L26" s="125"/>
      <c r="M26" s="126"/>
      <c r="N26" s="2"/>
    </row>
    <row r="27" spans="1:218" customHeight="1" ht="7.5">
      <c r="B27" s="142"/>
      <c r="C27" s="142"/>
      <c r="D27" s="142"/>
      <c r="E27" s="142"/>
      <c r="F27" s="142"/>
    </row>
    <row r="28" spans="1:218" customHeight="1" ht="15.75">
      <c r="A28" s="135" t="s">
        <v>44</v>
      </c>
      <c r="B28" s="137" t="s">
        <v>45</v>
      </c>
      <c r="C28" s="137" t="s">
        <v>46</v>
      </c>
      <c r="D28" s="139" t="s">
        <v>47</v>
      </c>
      <c r="E28" s="140"/>
      <c r="F28" s="141"/>
      <c r="G28" s="139" t="s">
        <v>48</v>
      </c>
      <c r="H28" s="140"/>
      <c r="I28" s="140"/>
      <c r="J28" s="141"/>
      <c r="K28" s="158" t="s">
        <v>49</v>
      </c>
      <c r="L28" s="159"/>
      <c r="M28" s="160"/>
      <c r="O28" s="118" t="s">
        <v>50</v>
      </c>
      <c r="P28" s="119"/>
      <c r="Q28" s="119"/>
      <c r="R28" s="119"/>
      <c r="S28" s="119"/>
      <c r="T28" s="119"/>
      <c r="U28" s="119"/>
      <c r="V28" s="119"/>
      <c r="W28" s="119"/>
      <c r="X28" s="120"/>
    </row>
    <row r="29" spans="1:218" customHeight="1" ht="18">
      <c r="A29" s="136"/>
      <c r="B29" s="138"/>
      <c r="C29" s="138"/>
      <c r="D29" s="72" t="s">
        <v>14</v>
      </c>
      <c r="E29" s="73" t="s">
        <v>18</v>
      </c>
      <c r="F29" s="74" t="s">
        <v>51</v>
      </c>
      <c r="G29" s="71" t="s">
        <v>14</v>
      </c>
      <c r="H29" s="75" t="s">
        <v>14</v>
      </c>
      <c r="I29" s="75" t="s">
        <v>18</v>
      </c>
      <c r="J29" s="76" t="s">
        <v>18</v>
      </c>
      <c r="K29" s="161"/>
      <c r="L29" s="162"/>
      <c r="M29" s="163"/>
      <c r="O29" s="89" t="s">
        <v>52</v>
      </c>
      <c r="P29" s="94" t="s">
        <v>23</v>
      </c>
      <c r="Q29" s="95" t="s">
        <v>25</v>
      </c>
      <c r="R29" s="95" t="s">
        <v>28</v>
      </c>
      <c r="S29" s="95" t="s">
        <v>31</v>
      </c>
      <c r="T29" s="96" t="s">
        <v>34</v>
      </c>
      <c r="U29" s="96" t="s">
        <v>53</v>
      </c>
      <c r="V29" s="96" t="s">
        <v>54</v>
      </c>
      <c r="W29" s="96" t="s">
        <v>40</v>
      </c>
      <c r="X29" s="97" t="s">
        <v>42</v>
      </c>
    </row>
    <row r="30" spans="1:218" customHeight="1" ht="21">
      <c r="A30" s="77">
        <v>1</v>
      </c>
      <c r="B30" s="78" t="s">
        <v>55</v>
      </c>
      <c r="C30" s="77"/>
      <c r="D30" s="79"/>
      <c r="E30" s="79"/>
      <c r="F30" s="79"/>
      <c r="G30" s="113"/>
      <c r="H30" s="113"/>
      <c r="I30" s="113"/>
      <c r="J30" s="113"/>
      <c r="K30" s="132"/>
      <c r="L30" s="133"/>
      <c r="M30" s="134"/>
      <c r="O30" s="86">
        <f>D30*E30*F30/1000000</f>
        <v>0</v>
      </c>
      <c r="P30" s="26">
        <f>Sheet1!AZ30</f>
        <v>0</v>
      </c>
      <c r="Q30" s="27">
        <f>Sheet1!BA30</f>
        <v>0</v>
      </c>
      <c r="R30" s="27">
        <f>Sheet1!BB30</f>
        <v>0</v>
      </c>
      <c r="S30" s="27">
        <f>Sheet1!BC30</f>
        <v>0</v>
      </c>
      <c r="T30" s="27">
        <f>Sheet1!BD30</f>
        <v>0</v>
      </c>
      <c r="U30" s="27">
        <f>Sheet1!BE30</f>
        <v>0</v>
      </c>
      <c r="V30" s="27">
        <f>Sheet1!BF30</f>
        <v>0</v>
      </c>
      <c r="W30" s="27">
        <f>Sheet1!BG30</f>
        <v>0</v>
      </c>
      <c r="X30" s="28">
        <f>Sheet1!BH30</f>
        <v>0</v>
      </c>
    </row>
    <row r="31" spans="1:218" customHeight="1" ht="21">
      <c r="A31" s="80">
        <v>2</v>
      </c>
      <c r="B31" s="81"/>
      <c r="C31" s="80"/>
      <c r="D31" s="82"/>
      <c r="E31" s="82"/>
      <c r="F31" s="82"/>
      <c r="G31" s="113"/>
      <c r="H31" s="113"/>
      <c r="I31" s="113"/>
      <c r="J31" s="113"/>
      <c r="K31" s="127"/>
      <c r="L31" s="128"/>
      <c r="M31" s="129"/>
      <c r="O31" s="88">
        <f>D31*E31*F31/1000000</f>
        <v>0</v>
      </c>
      <c r="P31" s="29">
        <f>Sheet1!AZ31</f>
        <v>0</v>
      </c>
      <c r="Q31" s="16">
        <f>Sheet1!BA31</f>
        <v>0</v>
      </c>
      <c r="R31" s="16">
        <f>Sheet1!BB31</f>
        <v>0</v>
      </c>
      <c r="S31" s="16">
        <f>Sheet1!BC31</f>
        <v>0</v>
      </c>
      <c r="T31" s="16">
        <f>Sheet1!BD31</f>
        <v>0</v>
      </c>
      <c r="U31" s="16">
        <f>Sheet1!BE31</f>
        <v>0</v>
      </c>
      <c r="V31" s="16">
        <f>Sheet1!BF31</f>
        <v>0</v>
      </c>
      <c r="W31" s="16">
        <f>Sheet1!BG31</f>
        <v>0</v>
      </c>
      <c r="X31" s="30">
        <f>Sheet1!BH31</f>
        <v>0</v>
      </c>
    </row>
    <row r="32" spans="1:218" customHeight="1" ht="21">
      <c r="A32" s="80">
        <v>3</v>
      </c>
      <c r="B32" s="81"/>
      <c r="C32" s="80"/>
      <c r="D32" s="82"/>
      <c r="E32" s="82"/>
      <c r="F32" s="82"/>
      <c r="G32" s="113"/>
      <c r="H32" s="113"/>
      <c r="I32" s="113"/>
      <c r="J32" s="113"/>
      <c r="K32" s="127"/>
      <c r="L32" s="128"/>
      <c r="M32" s="129"/>
      <c r="O32" s="88">
        <f>D32*E32*F32/1000000</f>
        <v>0</v>
      </c>
      <c r="P32" s="29">
        <f>Sheet1!AZ32</f>
        <v>0</v>
      </c>
      <c r="Q32" s="16">
        <f>Sheet1!BA32</f>
        <v>0</v>
      </c>
      <c r="R32" s="16">
        <f>Sheet1!BB32</f>
        <v>0</v>
      </c>
      <c r="S32" s="16">
        <f>Sheet1!BC32</f>
        <v>0</v>
      </c>
      <c r="T32" s="16">
        <f>Sheet1!BD32</f>
        <v>0</v>
      </c>
      <c r="U32" s="16">
        <f>Sheet1!BE32</f>
        <v>0</v>
      </c>
      <c r="V32" s="16">
        <f>Sheet1!BF32</f>
        <v>0</v>
      </c>
      <c r="W32" s="16">
        <f>Sheet1!BG32</f>
        <v>0</v>
      </c>
      <c r="X32" s="30">
        <f>Sheet1!BH32</f>
        <v>0</v>
      </c>
    </row>
    <row r="33" spans="1:218" customHeight="1" ht="21">
      <c r="A33" s="80">
        <v>4</v>
      </c>
      <c r="B33" s="81"/>
      <c r="C33" s="80"/>
      <c r="D33" s="82"/>
      <c r="E33" s="82"/>
      <c r="F33" s="82"/>
      <c r="G33" s="113"/>
      <c r="H33" s="113"/>
      <c r="I33" s="113"/>
      <c r="J33" s="113"/>
      <c r="K33" s="127"/>
      <c r="L33" s="128"/>
      <c r="M33" s="129"/>
      <c r="O33" s="88">
        <f>D33*E33*F33/1000000</f>
        <v>0</v>
      </c>
      <c r="P33" s="29">
        <f>Sheet1!AZ33</f>
        <v>0</v>
      </c>
      <c r="Q33" s="16">
        <f>Sheet1!BA33</f>
        <v>0</v>
      </c>
      <c r="R33" s="16">
        <f>Sheet1!BB33</f>
        <v>0</v>
      </c>
      <c r="S33" s="16">
        <f>Sheet1!BC33</f>
        <v>0</v>
      </c>
      <c r="T33" s="16">
        <f>Sheet1!BD33</f>
        <v>0</v>
      </c>
      <c r="U33" s="16">
        <f>Sheet1!BE33</f>
        <v>0</v>
      </c>
      <c r="V33" s="16">
        <f>Sheet1!BF33</f>
        <v>0</v>
      </c>
      <c r="W33" s="16">
        <f>Sheet1!BG33</f>
        <v>0</v>
      </c>
      <c r="X33" s="30">
        <f>Sheet1!BH33</f>
        <v>0</v>
      </c>
    </row>
    <row r="34" spans="1:218" customHeight="1" ht="21">
      <c r="A34" s="80">
        <v>5</v>
      </c>
      <c r="B34" s="81"/>
      <c r="C34" s="80"/>
      <c r="D34" s="82"/>
      <c r="E34" s="82"/>
      <c r="F34" s="82"/>
      <c r="G34" s="113"/>
      <c r="H34" s="113"/>
      <c r="I34" s="113"/>
      <c r="J34" s="113"/>
      <c r="K34" s="127"/>
      <c r="L34" s="128"/>
      <c r="M34" s="129"/>
      <c r="O34" s="88">
        <f>D34*E34*F34/1000000</f>
        <v>0</v>
      </c>
      <c r="P34" s="29">
        <f>Sheet1!AZ34</f>
        <v>0</v>
      </c>
      <c r="Q34" s="16">
        <f>Sheet1!BA34</f>
        <v>0</v>
      </c>
      <c r="R34" s="16">
        <f>Sheet1!BB34</f>
        <v>0</v>
      </c>
      <c r="S34" s="16">
        <f>Sheet1!BC34</f>
        <v>0</v>
      </c>
      <c r="T34" s="16">
        <f>Sheet1!BD34</f>
        <v>0</v>
      </c>
      <c r="U34" s="16">
        <f>Sheet1!BE34</f>
        <v>0</v>
      </c>
      <c r="V34" s="16">
        <f>Sheet1!BF34</f>
        <v>0</v>
      </c>
      <c r="W34" s="16">
        <f>Sheet1!BG34</f>
        <v>0</v>
      </c>
      <c r="X34" s="30">
        <f>Sheet1!BH34</f>
        <v>0</v>
      </c>
    </row>
    <row r="35" spans="1:218" customHeight="1" ht="21">
      <c r="A35" s="80">
        <v>6</v>
      </c>
      <c r="B35" s="81"/>
      <c r="C35" s="80"/>
      <c r="D35" s="82"/>
      <c r="E35" s="82"/>
      <c r="F35" s="82"/>
      <c r="G35" s="113"/>
      <c r="H35" s="113"/>
      <c r="I35" s="113"/>
      <c r="J35" s="113"/>
      <c r="K35" s="127"/>
      <c r="L35" s="128"/>
      <c r="M35" s="129"/>
      <c r="O35" s="88">
        <f>D35*E35*F35/1000000</f>
        <v>0</v>
      </c>
      <c r="P35" s="29">
        <f>Sheet1!AZ35</f>
        <v>0</v>
      </c>
      <c r="Q35" s="16">
        <f>Sheet1!BA35</f>
        <v>0</v>
      </c>
      <c r="R35" s="16">
        <f>Sheet1!BB35</f>
        <v>0</v>
      </c>
      <c r="S35" s="16">
        <f>Sheet1!BC35</f>
        <v>0</v>
      </c>
      <c r="T35" s="16">
        <f>Sheet1!BD35</f>
        <v>0</v>
      </c>
      <c r="U35" s="16">
        <f>Sheet1!BE35</f>
        <v>0</v>
      </c>
      <c r="V35" s="16">
        <f>Sheet1!BF35</f>
        <v>0</v>
      </c>
      <c r="W35" s="16">
        <f>Sheet1!BG35</f>
        <v>0</v>
      </c>
      <c r="X35" s="30">
        <f>Sheet1!BH35</f>
        <v>0</v>
      </c>
    </row>
    <row r="36" spans="1:218" customHeight="1" ht="21">
      <c r="A36" s="80">
        <v>7</v>
      </c>
      <c r="B36" s="81"/>
      <c r="C36" s="80"/>
      <c r="D36" s="82"/>
      <c r="E36" s="82"/>
      <c r="F36" s="82"/>
      <c r="G36" s="113"/>
      <c r="H36" s="113"/>
      <c r="I36" s="113"/>
      <c r="J36" s="113"/>
      <c r="K36" s="127"/>
      <c r="L36" s="128"/>
      <c r="M36" s="129"/>
      <c r="O36" s="88">
        <f>D36*E36*F36/1000000</f>
        <v>0</v>
      </c>
      <c r="P36" s="29">
        <f>Sheet1!AZ36</f>
        <v>0</v>
      </c>
      <c r="Q36" s="16">
        <f>Sheet1!BA36</f>
        <v>0</v>
      </c>
      <c r="R36" s="16">
        <f>Sheet1!BB36</f>
        <v>0</v>
      </c>
      <c r="S36" s="16">
        <f>Sheet1!BC36</f>
        <v>0</v>
      </c>
      <c r="T36" s="16">
        <f>Sheet1!BD36</f>
        <v>0</v>
      </c>
      <c r="U36" s="16">
        <f>Sheet1!BE36</f>
        <v>0</v>
      </c>
      <c r="V36" s="16">
        <f>Sheet1!BF36</f>
        <v>0</v>
      </c>
      <c r="W36" s="16">
        <f>Sheet1!BG36</f>
        <v>0</v>
      </c>
      <c r="X36" s="30">
        <f>Sheet1!BH36</f>
        <v>0</v>
      </c>
    </row>
    <row r="37" spans="1:218" customHeight="1" ht="21">
      <c r="A37" s="80">
        <v>8</v>
      </c>
      <c r="B37" s="81"/>
      <c r="C37" s="80"/>
      <c r="D37" s="82"/>
      <c r="E37" s="82"/>
      <c r="F37" s="82"/>
      <c r="G37" s="113"/>
      <c r="H37" s="113"/>
      <c r="I37" s="113"/>
      <c r="J37" s="113"/>
      <c r="K37" s="127"/>
      <c r="L37" s="128"/>
      <c r="M37" s="129"/>
      <c r="O37" s="88">
        <f>D37*E37*F37/1000000</f>
        <v>0</v>
      </c>
      <c r="P37" s="29">
        <f>Sheet1!AZ37</f>
        <v>0</v>
      </c>
      <c r="Q37" s="16">
        <f>Sheet1!BA37</f>
        <v>0</v>
      </c>
      <c r="R37" s="16">
        <f>Sheet1!BB37</f>
        <v>0</v>
      </c>
      <c r="S37" s="16">
        <f>Sheet1!BC37</f>
        <v>0</v>
      </c>
      <c r="T37" s="16">
        <f>Sheet1!BD37</f>
        <v>0</v>
      </c>
      <c r="U37" s="16">
        <f>Sheet1!BE37</f>
        <v>0</v>
      </c>
      <c r="V37" s="16">
        <f>Sheet1!BF37</f>
        <v>0</v>
      </c>
      <c r="W37" s="16">
        <f>Sheet1!BG37</f>
        <v>0</v>
      </c>
      <c r="X37" s="30">
        <f>Sheet1!BH37</f>
        <v>0</v>
      </c>
    </row>
    <row r="38" spans="1:218" customHeight="1" ht="21">
      <c r="A38" s="80">
        <v>9</v>
      </c>
      <c r="B38" s="81"/>
      <c r="C38" s="80"/>
      <c r="D38" s="82"/>
      <c r="E38" s="82"/>
      <c r="F38" s="82"/>
      <c r="G38" s="113"/>
      <c r="H38" s="113"/>
      <c r="I38" s="113"/>
      <c r="J38" s="113"/>
      <c r="K38" s="127"/>
      <c r="L38" s="128"/>
      <c r="M38" s="129"/>
      <c r="O38" s="88">
        <f>D38*E38*F38/1000000</f>
        <v>0</v>
      </c>
      <c r="P38" s="29">
        <f>Sheet1!AZ38</f>
        <v>0</v>
      </c>
      <c r="Q38" s="16">
        <f>Sheet1!BA38</f>
        <v>0</v>
      </c>
      <c r="R38" s="16">
        <f>Sheet1!BB38</f>
        <v>0</v>
      </c>
      <c r="S38" s="16">
        <f>Sheet1!BC38</f>
        <v>0</v>
      </c>
      <c r="T38" s="16">
        <f>Sheet1!BD38</f>
        <v>0</v>
      </c>
      <c r="U38" s="16">
        <f>Sheet1!BE38</f>
        <v>0</v>
      </c>
      <c r="V38" s="16">
        <f>Sheet1!BF38</f>
        <v>0</v>
      </c>
      <c r="W38" s="16">
        <f>Sheet1!BG38</f>
        <v>0</v>
      </c>
      <c r="X38" s="30">
        <f>Sheet1!BH38</f>
        <v>0</v>
      </c>
    </row>
    <row r="39" spans="1:218" customHeight="1" ht="21">
      <c r="A39" s="80">
        <v>10</v>
      </c>
      <c r="B39" s="81"/>
      <c r="C39" s="80"/>
      <c r="D39" s="82"/>
      <c r="E39" s="82"/>
      <c r="F39" s="82"/>
      <c r="G39" s="113"/>
      <c r="H39" s="113"/>
      <c r="I39" s="113"/>
      <c r="J39" s="113"/>
      <c r="K39" s="127"/>
      <c r="L39" s="128"/>
      <c r="M39" s="129"/>
      <c r="O39" s="88">
        <f>D39*E39*F39/1000000</f>
        <v>0</v>
      </c>
      <c r="P39" s="29">
        <f>Sheet1!AZ39</f>
        <v>0</v>
      </c>
      <c r="Q39" s="16">
        <f>Sheet1!BA39</f>
        <v>0</v>
      </c>
      <c r="R39" s="16">
        <f>Sheet1!BB39</f>
        <v>0</v>
      </c>
      <c r="S39" s="16">
        <f>Sheet1!BC39</f>
        <v>0</v>
      </c>
      <c r="T39" s="16">
        <f>Sheet1!BD39</f>
        <v>0</v>
      </c>
      <c r="U39" s="16">
        <f>Sheet1!BE39</f>
        <v>0</v>
      </c>
      <c r="V39" s="16">
        <f>Sheet1!BF39</f>
        <v>0</v>
      </c>
      <c r="W39" s="16">
        <f>Sheet1!BG39</f>
        <v>0</v>
      </c>
      <c r="X39" s="30">
        <f>Sheet1!BH39</f>
        <v>0</v>
      </c>
    </row>
    <row r="40" spans="1:218" customHeight="1" ht="21">
      <c r="A40" s="80">
        <v>11</v>
      </c>
      <c r="B40" s="81"/>
      <c r="C40" s="80"/>
      <c r="D40" s="82"/>
      <c r="E40" s="82"/>
      <c r="F40" s="82"/>
      <c r="G40" s="113"/>
      <c r="H40" s="113"/>
      <c r="I40" s="113"/>
      <c r="J40" s="113"/>
      <c r="K40" s="127"/>
      <c r="L40" s="128"/>
      <c r="M40" s="129"/>
      <c r="O40" s="88">
        <f>D40*E40*F40/1000000</f>
        <v>0</v>
      </c>
      <c r="P40" s="29">
        <f>Sheet1!AZ40</f>
        <v>0</v>
      </c>
      <c r="Q40" s="16">
        <f>Sheet1!BA40</f>
        <v>0</v>
      </c>
      <c r="R40" s="16">
        <f>Sheet1!BB40</f>
        <v>0</v>
      </c>
      <c r="S40" s="16">
        <f>Sheet1!BC40</f>
        <v>0</v>
      </c>
      <c r="T40" s="16">
        <f>Sheet1!BD40</f>
        <v>0</v>
      </c>
      <c r="U40" s="16">
        <f>Sheet1!BE40</f>
        <v>0</v>
      </c>
      <c r="V40" s="16">
        <f>Sheet1!BF40</f>
        <v>0</v>
      </c>
      <c r="W40" s="16">
        <f>Sheet1!BG40</f>
        <v>0</v>
      </c>
      <c r="X40" s="30">
        <f>Sheet1!BH40</f>
        <v>0</v>
      </c>
    </row>
    <row r="41" spans="1:218" customHeight="1" ht="21">
      <c r="A41" s="80">
        <v>12</v>
      </c>
      <c r="B41" s="81"/>
      <c r="C41" s="80"/>
      <c r="D41" s="82"/>
      <c r="E41" s="82"/>
      <c r="F41" s="82"/>
      <c r="G41" s="113"/>
      <c r="H41" s="113"/>
      <c r="I41" s="113"/>
      <c r="J41" s="113"/>
      <c r="K41" s="127"/>
      <c r="L41" s="128"/>
      <c r="M41" s="129"/>
      <c r="O41" s="88">
        <f>D41*E41*F41/1000000</f>
        <v>0</v>
      </c>
      <c r="P41" s="29">
        <f>Sheet1!AZ41</f>
        <v>0</v>
      </c>
      <c r="Q41" s="16">
        <f>Sheet1!BA41</f>
        <v>0</v>
      </c>
      <c r="R41" s="16">
        <f>Sheet1!BB41</f>
        <v>0</v>
      </c>
      <c r="S41" s="16">
        <f>Sheet1!BC41</f>
        <v>0</v>
      </c>
      <c r="T41" s="16">
        <f>Sheet1!BD41</f>
        <v>0</v>
      </c>
      <c r="U41" s="16">
        <f>Sheet1!BE41</f>
        <v>0</v>
      </c>
      <c r="V41" s="16">
        <f>Sheet1!BF41</f>
        <v>0</v>
      </c>
      <c r="W41" s="16">
        <f>Sheet1!BG41</f>
        <v>0</v>
      </c>
      <c r="X41" s="30">
        <f>Sheet1!BH41</f>
        <v>0</v>
      </c>
    </row>
    <row r="42" spans="1:218" customHeight="1" ht="21">
      <c r="A42" s="80">
        <v>13</v>
      </c>
      <c r="B42" s="81"/>
      <c r="C42" s="80"/>
      <c r="D42" s="82"/>
      <c r="E42" s="82"/>
      <c r="F42" s="82"/>
      <c r="G42" s="113"/>
      <c r="H42" s="113"/>
      <c r="I42" s="113"/>
      <c r="J42" s="113"/>
      <c r="K42" s="127"/>
      <c r="L42" s="128"/>
      <c r="M42" s="129"/>
      <c r="O42" s="88">
        <f>D42*E42*F42/1000000</f>
        <v>0</v>
      </c>
      <c r="P42" s="29">
        <f>Sheet1!AZ42</f>
        <v>0</v>
      </c>
      <c r="Q42" s="16">
        <f>Sheet1!BA42</f>
        <v>0</v>
      </c>
      <c r="R42" s="16">
        <f>Sheet1!BB42</f>
        <v>0</v>
      </c>
      <c r="S42" s="16">
        <f>Sheet1!BC42</f>
        <v>0</v>
      </c>
      <c r="T42" s="16">
        <f>Sheet1!BD42</f>
        <v>0</v>
      </c>
      <c r="U42" s="16">
        <f>Sheet1!BE42</f>
        <v>0</v>
      </c>
      <c r="V42" s="16">
        <f>Sheet1!BF42</f>
        <v>0</v>
      </c>
      <c r="W42" s="16">
        <f>Sheet1!BG42</f>
        <v>0</v>
      </c>
      <c r="X42" s="30">
        <f>Sheet1!BH42</f>
        <v>0</v>
      </c>
    </row>
    <row r="43" spans="1:218" customHeight="1" ht="21">
      <c r="A43" s="80">
        <v>14</v>
      </c>
      <c r="B43" s="81"/>
      <c r="C43" s="80"/>
      <c r="D43" s="82"/>
      <c r="E43" s="82"/>
      <c r="F43" s="82"/>
      <c r="G43" s="113"/>
      <c r="H43" s="113"/>
      <c r="I43" s="113"/>
      <c r="J43" s="113"/>
      <c r="K43" s="127"/>
      <c r="L43" s="128"/>
      <c r="M43" s="129"/>
      <c r="O43" s="88">
        <f>D43*E43*F43/1000000</f>
        <v>0</v>
      </c>
      <c r="P43" s="29">
        <f>Sheet1!AZ43</f>
        <v>0</v>
      </c>
      <c r="Q43" s="16">
        <f>Sheet1!BA43</f>
        <v>0</v>
      </c>
      <c r="R43" s="16">
        <f>Sheet1!BB43</f>
        <v>0</v>
      </c>
      <c r="S43" s="16">
        <f>Sheet1!BC43</f>
        <v>0</v>
      </c>
      <c r="T43" s="16">
        <f>Sheet1!BD43</f>
        <v>0</v>
      </c>
      <c r="U43" s="16">
        <f>Sheet1!BE43</f>
        <v>0</v>
      </c>
      <c r="V43" s="16">
        <f>Sheet1!BF43</f>
        <v>0</v>
      </c>
      <c r="W43" s="16">
        <f>Sheet1!BG43</f>
        <v>0</v>
      </c>
      <c r="X43" s="30">
        <f>Sheet1!BH43</f>
        <v>0</v>
      </c>
    </row>
    <row r="44" spans="1:218" customHeight="1" ht="21">
      <c r="A44" s="80">
        <v>15</v>
      </c>
      <c r="B44" s="81"/>
      <c r="C44" s="80"/>
      <c r="D44" s="82"/>
      <c r="E44" s="82"/>
      <c r="F44" s="82"/>
      <c r="G44" s="113"/>
      <c r="H44" s="113"/>
      <c r="I44" s="113"/>
      <c r="J44" s="113"/>
      <c r="K44" s="127"/>
      <c r="L44" s="128"/>
      <c r="M44" s="129"/>
      <c r="O44" s="88">
        <f>D44*E44*F44/1000000</f>
        <v>0</v>
      </c>
      <c r="P44" s="29">
        <f>Sheet1!AZ44</f>
        <v>0</v>
      </c>
      <c r="Q44" s="16">
        <f>Sheet1!BA44</f>
        <v>0</v>
      </c>
      <c r="R44" s="16">
        <f>Sheet1!BB44</f>
        <v>0</v>
      </c>
      <c r="S44" s="16">
        <f>Sheet1!BC44</f>
        <v>0</v>
      </c>
      <c r="T44" s="16">
        <f>Sheet1!BD44</f>
        <v>0</v>
      </c>
      <c r="U44" s="16">
        <f>Sheet1!BE44</f>
        <v>0</v>
      </c>
      <c r="V44" s="16">
        <f>Sheet1!BF44</f>
        <v>0</v>
      </c>
      <c r="W44" s="16">
        <f>Sheet1!BG44</f>
        <v>0</v>
      </c>
      <c r="X44" s="30">
        <f>Sheet1!BH44</f>
        <v>0</v>
      </c>
    </row>
    <row r="45" spans="1:218" customHeight="1" ht="21">
      <c r="A45" s="80">
        <v>16</v>
      </c>
      <c r="B45" s="81"/>
      <c r="C45" s="80"/>
      <c r="D45" s="82"/>
      <c r="E45" s="82"/>
      <c r="F45" s="82"/>
      <c r="G45" s="113"/>
      <c r="H45" s="113"/>
      <c r="I45" s="113"/>
      <c r="J45" s="113"/>
      <c r="K45" s="127"/>
      <c r="L45" s="128"/>
      <c r="M45" s="129"/>
      <c r="O45" s="88">
        <f>D45*E45*F45/1000000</f>
        <v>0</v>
      </c>
      <c r="P45" s="29">
        <f>Sheet1!AZ45</f>
        <v>0</v>
      </c>
      <c r="Q45" s="16">
        <f>Sheet1!BA45</f>
        <v>0</v>
      </c>
      <c r="R45" s="16">
        <f>Sheet1!BB45</f>
        <v>0</v>
      </c>
      <c r="S45" s="16">
        <f>Sheet1!BC45</f>
        <v>0</v>
      </c>
      <c r="T45" s="16">
        <f>Sheet1!BD45</f>
        <v>0</v>
      </c>
      <c r="U45" s="16">
        <f>Sheet1!BE45</f>
        <v>0</v>
      </c>
      <c r="V45" s="16">
        <f>Sheet1!BF45</f>
        <v>0</v>
      </c>
      <c r="W45" s="16">
        <f>Sheet1!BG45</f>
        <v>0</v>
      </c>
      <c r="X45" s="30">
        <f>Sheet1!BH45</f>
        <v>0</v>
      </c>
    </row>
    <row r="46" spans="1:218" customHeight="1" ht="21">
      <c r="A46" s="80">
        <v>17</v>
      </c>
      <c r="B46" s="81"/>
      <c r="C46" s="80"/>
      <c r="D46" s="82"/>
      <c r="E46" s="82"/>
      <c r="F46" s="82"/>
      <c r="G46" s="113"/>
      <c r="H46" s="113"/>
      <c r="I46" s="113"/>
      <c r="J46" s="113"/>
      <c r="K46" s="127"/>
      <c r="L46" s="128"/>
      <c r="M46" s="129"/>
      <c r="O46" s="88">
        <f>D46*E46*F46/1000000</f>
        <v>0</v>
      </c>
      <c r="P46" s="29">
        <f>Sheet1!AZ46</f>
        <v>0</v>
      </c>
      <c r="Q46" s="16">
        <f>Sheet1!BA46</f>
        <v>0</v>
      </c>
      <c r="R46" s="16">
        <f>Sheet1!BB46</f>
        <v>0</v>
      </c>
      <c r="S46" s="16">
        <f>Sheet1!BC46</f>
        <v>0</v>
      </c>
      <c r="T46" s="16">
        <f>Sheet1!BD46</f>
        <v>0</v>
      </c>
      <c r="U46" s="16">
        <f>Sheet1!BE46</f>
        <v>0</v>
      </c>
      <c r="V46" s="16">
        <f>Sheet1!BF46</f>
        <v>0</v>
      </c>
      <c r="W46" s="16">
        <f>Sheet1!BG46</f>
        <v>0</v>
      </c>
      <c r="X46" s="30">
        <f>Sheet1!BH46</f>
        <v>0</v>
      </c>
    </row>
    <row r="47" spans="1:218" customHeight="1" ht="21">
      <c r="A47" s="80">
        <v>18</v>
      </c>
      <c r="B47" s="81"/>
      <c r="C47" s="80"/>
      <c r="D47" s="82"/>
      <c r="E47" s="82"/>
      <c r="F47" s="82"/>
      <c r="G47" s="113"/>
      <c r="H47" s="113"/>
      <c r="I47" s="113"/>
      <c r="J47" s="113"/>
      <c r="K47" s="127"/>
      <c r="L47" s="128"/>
      <c r="M47" s="129"/>
      <c r="O47" s="88">
        <f>D47*E47*F47/1000000</f>
        <v>0</v>
      </c>
      <c r="P47" s="29">
        <f>Sheet1!AZ47</f>
        <v>0</v>
      </c>
      <c r="Q47" s="16">
        <f>Sheet1!BA47</f>
        <v>0</v>
      </c>
      <c r="R47" s="16">
        <f>Sheet1!BB47</f>
        <v>0</v>
      </c>
      <c r="S47" s="16">
        <f>Sheet1!BC47</f>
        <v>0</v>
      </c>
      <c r="T47" s="16">
        <f>Sheet1!BD47</f>
        <v>0</v>
      </c>
      <c r="U47" s="16">
        <f>Sheet1!BE47</f>
        <v>0</v>
      </c>
      <c r="V47" s="16">
        <f>Sheet1!BF47</f>
        <v>0</v>
      </c>
      <c r="W47" s="16">
        <f>Sheet1!BG47</f>
        <v>0</v>
      </c>
      <c r="X47" s="30">
        <f>Sheet1!BH47</f>
        <v>0</v>
      </c>
    </row>
    <row r="48" spans="1:218" customHeight="1" ht="21">
      <c r="A48" s="80">
        <v>19</v>
      </c>
      <c r="B48" s="81"/>
      <c r="C48" s="80"/>
      <c r="D48" s="82"/>
      <c r="E48" s="82"/>
      <c r="F48" s="82"/>
      <c r="G48" s="113"/>
      <c r="H48" s="113"/>
      <c r="I48" s="113"/>
      <c r="J48" s="113"/>
      <c r="K48" s="127"/>
      <c r="L48" s="128"/>
      <c r="M48" s="129"/>
      <c r="O48" s="88">
        <f>D48*E48*F48/1000000</f>
        <v>0</v>
      </c>
      <c r="P48" s="29">
        <f>Sheet1!AZ48</f>
        <v>0</v>
      </c>
      <c r="Q48" s="16">
        <f>Sheet1!BA48</f>
        <v>0</v>
      </c>
      <c r="R48" s="16">
        <f>Sheet1!BB48</f>
        <v>0</v>
      </c>
      <c r="S48" s="16">
        <f>Sheet1!BC48</f>
        <v>0</v>
      </c>
      <c r="T48" s="16">
        <f>Sheet1!BD48</f>
        <v>0</v>
      </c>
      <c r="U48" s="16">
        <f>Sheet1!BE48</f>
        <v>0</v>
      </c>
      <c r="V48" s="16">
        <f>Sheet1!BF48</f>
        <v>0</v>
      </c>
      <c r="W48" s="16">
        <f>Sheet1!BG48</f>
        <v>0</v>
      </c>
      <c r="X48" s="30">
        <f>Sheet1!BH48</f>
        <v>0</v>
      </c>
    </row>
    <row r="49" spans="1:218" customHeight="1" ht="21">
      <c r="A49" s="80">
        <v>20</v>
      </c>
      <c r="B49" s="81"/>
      <c r="C49" s="80"/>
      <c r="D49" s="82"/>
      <c r="E49" s="82"/>
      <c r="F49" s="82"/>
      <c r="G49" s="113"/>
      <c r="H49" s="113"/>
      <c r="I49" s="113"/>
      <c r="J49" s="113"/>
      <c r="K49" s="127"/>
      <c r="L49" s="128"/>
      <c r="M49" s="129"/>
      <c r="O49" s="88">
        <f>D49*E49*F49/1000000</f>
        <v>0</v>
      </c>
      <c r="P49" s="29">
        <f>Sheet1!AZ49</f>
        <v>0</v>
      </c>
      <c r="Q49" s="16">
        <f>Sheet1!BA49</f>
        <v>0</v>
      </c>
      <c r="R49" s="16">
        <f>Sheet1!BB49</f>
        <v>0</v>
      </c>
      <c r="S49" s="16">
        <f>Sheet1!BC49</f>
        <v>0</v>
      </c>
      <c r="T49" s="16">
        <f>Sheet1!BD49</f>
        <v>0</v>
      </c>
      <c r="U49" s="16">
        <f>Sheet1!BE49</f>
        <v>0</v>
      </c>
      <c r="V49" s="16">
        <f>Sheet1!BF49</f>
        <v>0</v>
      </c>
      <c r="W49" s="16">
        <f>Sheet1!BG49</f>
        <v>0</v>
      </c>
      <c r="X49" s="30">
        <f>Sheet1!BH49</f>
        <v>0</v>
      </c>
    </row>
    <row r="50" spans="1:218" customHeight="1" ht="21">
      <c r="A50" s="80">
        <v>21</v>
      </c>
      <c r="B50" s="81"/>
      <c r="C50" s="80"/>
      <c r="D50" s="82"/>
      <c r="E50" s="82"/>
      <c r="F50" s="82"/>
      <c r="G50" s="113"/>
      <c r="H50" s="113"/>
      <c r="I50" s="113"/>
      <c r="J50" s="113"/>
      <c r="K50" s="127"/>
      <c r="L50" s="128"/>
      <c r="M50" s="129"/>
      <c r="O50" s="88">
        <f>D50*E50*F50/1000000</f>
        <v>0</v>
      </c>
      <c r="P50" s="29">
        <f>Sheet1!AZ50</f>
        <v>0</v>
      </c>
      <c r="Q50" s="16">
        <f>Sheet1!BA50</f>
        <v>0</v>
      </c>
      <c r="R50" s="16">
        <f>Sheet1!BB50</f>
        <v>0</v>
      </c>
      <c r="S50" s="16">
        <f>Sheet1!BC50</f>
        <v>0</v>
      </c>
      <c r="T50" s="16">
        <f>Sheet1!BD50</f>
        <v>0</v>
      </c>
      <c r="U50" s="16">
        <f>Sheet1!BE50</f>
        <v>0</v>
      </c>
      <c r="V50" s="16">
        <f>Sheet1!BF50</f>
        <v>0</v>
      </c>
      <c r="W50" s="16">
        <f>Sheet1!BG50</f>
        <v>0</v>
      </c>
      <c r="X50" s="30">
        <f>Sheet1!BH50</f>
        <v>0</v>
      </c>
    </row>
    <row r="51" spans="1:218" customHeight="1" ht="21">
      <c r="A51" s="80">
        <v>22</v>
      </c>
      <c r="B51" s="81"/>
      <c r="C51" s="80"/>
      <c r="D51" s="82"/>
      <c r="E51" s="82"/>
      <c r="F51" s="82"/>
      <c r="G51" s="113"/>
      <c r="H51" s="113"/>
      <c r="I51" s="113"/>
      <c r="J51" s="113"/>
      <c r="K51" s="127"/>
      <c r="L51" s="128"/>
      <c r="M51" s="129"/>
      <c r="O51" s="88">
        <f>D51*E51*F51/1000000</f>
        <v>0</v>
      </c>
      <c r="P51" s="29">
        <f>Sheet1!AZ51</f>
        <v>0</v>
      </c>
      <c r="Q51" s="16">
        <f>Sheet1!BA51</f>
        <v>0</v>
      </c>
      <c r="R51" s="16">
        <f>Sheet1!BB51</f>
        <v>0</v>
      </c>
      <c r="S51" s="16">
        <f>Sheet1!BC51</f>
        <v>0</v>
      </c>
      <c r="T51" s="16">
        <f>Sheet1!BD51</f>
        <v>0</v>
      </c>
      <c r="U51" s="16">
        <f>Sheet1!BE51</f>
        <v>0</v>
      </c>
      <c r="V51" s="16">
        <f>Sheet1!BF51</f>
        <v>0</v>
      </c>
      <c r="W51" s="16">
        <f>Sheet1!BG51</f>
        <v>0</v>
      </c>
      <c r="X51" s="30">
        <f>Sheet1!BH51</f>
        <v>0</v>
      </c>
    </row>
    <row r="52" spans="1:218" customHeight="1" ht="21">
      <c r="A52" s="80">
        <v>23</v>
      </c>
      <c r="B52" s="81"/>
      <c r="C52" s="80"/>
      <c r="D52" s="82"/>
      <c r="E52" s="82"/>
      <c r="F52" s="82"/>
      <c r="G52" s="113"/>
      <c r="H52" s="113"/>
      <c r="I52" s="113"/>
      <c r="J52" s="113"/>
      <c r="K52" s="127"/>
      <c r="L52" s="128"/>
      <c r="M52" s="129"/>
      <c r="O52" s="88">
        <f>D52*E52*F52/1000000</f>
        <v>0</v>
      </c>
      <c r="P52" s="29">
        <f>Sheet1!AZ52</f>
        <v>0</v>
      </c>
      <c r="Q52" s="16">
        <f>Sheet1!BA52</f>
        <v>0</v>
      </c>
      <c r="R52" s="16">
        <f>Sheet1!BB52</f>
        <v>0</v>
      </c>
      <c r="S52" s="16">
        <f>Sheet1!BC52</f>
        <v>0</v>
      </c>
      <c r="T52" s="16">
        <f>Sheet1!BD52</f>
        <v>0</v>
      </c>
      <c r="U52" s="16">
        <f>Sheet1!BE52</f>
        <v>0</v>
      </c>
      <c r="V52" s="16">
        <f>Sheet1!BF52</f>
        <v>0</v>
      </c>
      <c r="W52" s="16">
        <f>Sheet1!BG52</f>
        <v>0</v>
      </c>
      <c r="X52" s="30">
        <f>Sheet1!BH52</f>
        <v>0</v>
      </c>
    </row>
    <row r="53" spans="1:218" customHeight="1" ht="21">
      <c r="A53" s="80">
        <v>24</v>
      </c>
      <c r="B53" s="81"/>
      <c r="C53" s="80"/>
      <c r="D53" s="82"/>
      <c r="E53" s="82"/>
      <c r="F53" s="82"/>
      <c r="G53" s="113"/>
      <c r="H53" s="113"/>
      <c r="I53" s="113"/>
      <c r="J53" s="113"/>
      <c r="K53" s="127"/>
      <c r="L53" s="128"/>
      <c r="M53" s="129"/>
      <c r="O53" s="88">
        <f>D53*E53*F53/1000000</f>
        <v>0</v>
      </c>
      <c r="P53" s="29">
        <f>Sheet1!AZ53</f>
        <v>0</v>
      </c>
      <c r="Q53" s="16">
        <f>Sheet1!BA53</f>
        <v>0</v>
      </c>
      <c r="R53" s="16">
        <f>Sheet1!BB53</f>
        <v>0</v>
      </c>
      <c r="S53" s="16">
        <f>Sheet1!BC53</f>
        <v>0</v>
      </c>
      <c r="T53" s="16">
        <f>Sheet1!BD53</f>
        <v>0</v>
      </c>
      <c r="U53" s="16">
        <f>Sheet1!BE53</f>
        <v>0</v>
      </c>
      <c r="V53" s="16">
        <f>Sheet1!BF53</f>
        <v>0</v>
      </c>
      <c r="W53" s="16">
        <f>Sheet1!BG53</f>
        <v>0</v>
      </c>
      <c r="X53" s="30">
        <f>Sheet1!BH53</f>
        <v>0</v>
      </c>
    </row>
    <row r="54" spans="1:218" customHeight="1" ht="21">
      <c r="A54" s="80">
        <v>25</v>
      </c>
      <c r="B54" s="81"/>
      <c r="C54" s="80"/>
      <c r="D54" s="82"/>
      <c r="E54" s="82"/>
      <c r="F54" s="82"/>
      <c r="G54" s="113"/>
      <c r="H54" s="113"/>
      <c r="I54" s="113"/>
      <c r="J54" s="113"/>
      <c r="K54" s="127"/>
      <c r="L54" s="128"/>
      <c r="M54" s="129"/>
      <c r="O54" s="88">
        <f>D54*E54*F54/1000000</f>
        <v>0</v>
      </c>
      <c r="P54" s="29">
        <f>Sheet1!AZ54</f>
        <v>0</v>
      </c>
      <c r="Q54" s="16">
        <f>Sheet1!BA54</f>
        <v>0</v>
      </c>
      <c r="R54" s="16">
        <f>Sheet1!BB54</f>
        <v>0</v>
      </c>
      <c r="S54" s="16">
        <f>Sheet1!BC54</f>
        <v>0</v>
      </c>
      <c r="T54" s="16">
        <f>Sheet1!BD54</f>
        <v>0</v>
      </c>
      <c r="U54" s="16">
        <f>Sheet1!BE54</f>
        <v>0</v>
      </c>
      <c r="V54" s="16">
        <f>Sheet1!BF54</f>
        <v>0</v>
      </c>
      <c r="W54" s="16">
        <f>Sheet1!BG54</f>
        <v>0</v>
      </c>
      <c r="X54" s="30">
        <f>Sheet1!BH54</f>
        <v>0</v>
      </c>
    </row>
    <row r="55" spans="1:218" customHeight="1" ht="21">
      <c r="A55" s="80">
        <v>26</v>
      </c>
      <c r="B55" s="81"/>
      <c r="C55" s="80"/>
      <c r="D55" s="82"/>
      <c r="E55" s="82"/>
      <c r="F55" s="82"/>
      <c r="G55" s="113"/>
      <c r="H55" s="113"/>
      <c r="I55" s="113"/>
      <c r="J55" s="113"/>
      <c r="K55" s="127"/>
      <c r="L55" s="128"/>
      <c r="M55" s="129"/>
      <c r="O55" s="88">
        <f>D55*E55*F55/1000000</f>
        <v>0</v>
      </c>
      <c r="P55" s="29">
        <f>Sheet1!AZ55</f>
        <v>0</v>
      </c>
      <c r="Q55" s="16">
        <f>Sheet1!BA55</f>
        <v>0</v>
      </c>
      <c r="R55" s="16">
        <f>Sheet1!BB55</f>
        <v>0</v>
      </c>
      <c r="S55" s="16">
        <f>Sheet1!BC55</f>
        <v>0</v>
      </c>
      <c r="T55" s="16">
        <f>Sheet1!BD55</f>
        <v>0</v>
      </c>
      <c r="U55" s="16">
        <f>Sheet1!BE55</f>
        <v>0</v>
      </c>
      <c r="V55" s="16">
        <f>Sheet1!BF55</f>
        <v>0</v>
      </c>
      <c r="W55" s="16">
        <f>Sheet1!BG55</f>
        <v>0</v>
      </c>
      <c r="X55" s="30">
        <f>Sheet1!BH55</f>
        <v>0</v>
      </c>
    </row>
    <row r="56" spans="1:218" customHeight="1" ht="21">
      <c r="A56" s="80">
        <v>27</v>
      </c>
      <c r="B56" s="81"/>
      <c r="C56" s="80"/>
      <c r="D56" s="82"/>
      <c r="E56" s="82"/>
      <c r="F56" s="82"/>
      <c r="G56" s="113"/>
      <c r="H56" s="113"/>
      <c r="I56" s="113"/>
      <c r="J56" s="113"/>
      <c r="K56" s="127"/>
      <c r="L56" s="128"/>
      <c r="M56" s="129"/>
      <c r="O56" s="88">
        <f>D56*E56*F56/1000000</f>
        <v>0</v>
      </c>
      <c r="P56" s="29">
        <f>Sheet1!AZ56</f>
        <v>0</v>
      </c>
      <c r="Q56" s="16">
        <f>Sheet1!BA56</f>
        <v>0</v>
      </c>
      <c r="R56" s="16">
        <f>Sheet1!BB56</f>
        <v>0</v>
      </c>
      <c r="S56" s="16">
        <f>Sheet1!BC56</f>
        <v>0</v>
      </c>
      <c r="T56" s="16">
        <f>Sheet1!BD56</f>
        <v>0</v>
      </c>
      <c r="U56" s="16">
        <f>Sheet1!BE56</f>
        <v>0</v>
      </c>
      <c r="V56" s="16">
        <f>Sheet1!BF56</f>
        <v>0</v>
      </c>
      <c r="W56" s="16">
        <f>Sheet1!BG56</f>
        <v>0</v>
      </c>
      <c r="X56" s="30">
        <f>Sheet1!BH56</f>
        <v>0</v>
      </c>
    </row>
    <row r="57" spans="1:218" customHeight="1" ht="21">
      <c r="A57" s="80">
        <v>28</v>
      </c>
      <c r="B57" s="81"/>
      <c r="C57" s="80"/>
      <c r="D57" s="82"/>
      <c r="E57" s="82"/>
      <c r="F57" s="82"/>
      <c r="G57" s="113"/>
      <c r="H57" s="113"/>
      <c r="I57" s="113"/>
      <c r="J57" s="113"/>
      <c r="K57" s="127"/>
      <c r="L57" s="128"/>
      <c r="M57" s="129"/>
      <c r="O57" s="88">
        <f>D57*E57*F57/1000000</f>
        <v>0</v>
      </c>
      <c r="P57" s="29">
        <f>Sheet1!AZ57</f>
        <v>0</v>
      </c>
      <c r="Q57" s="16">
        <f>Sheet1!BA57</f>
        <v>0</v>
      </c>
      <c r="R57" s="16">
        <f>Sheet1!BB57</f>
        <v>0</v>
      </c>
      <c r="S57" s="16">
        <f>Sheet1!BC57</f>
        <v>0</v>
      </c>
      <c r="T57" s="16">
        <f>Sheet1!BD57</f>
        <v>0</v>
      </c>
      <c r="U57" s="16">
        <f>Sheet1!BE57</f>
        <v>0</v>
      </c>
      <c r="V57" s="16">
        <f>Sheet1!BF57</f>
        <v>0</v>
      </c>
      <c r="W57" s="16">
        <f>Sheet1!BG57</f>
        <v>0</v>
      </c>
      <c r="X57" s="30">
        <f>Sheet1!BH57</f>
        <v>0</v>
      </c>
    </row>
    <row r="58" spans="1:218" customHeight="1" ht="21">
      <c r="A58" s="80">
        <v>29</v>
      </c>
      <c r="B58" s="81"/>
      <c r="C58" s="80"/>
      <c r="D58" s="82"/>
      <c r="E58" s="82"/>
      <c r="F58" s="82"/>
      <c r="G58" s="113"/>
      <c r="H58" s="113"/>
      <c r="I58" s="113"/>
      <c r="J58" s="113"/>
      <c r="K58" s="127"/>
      <c r="L58" s="128"/>
      <c r="M58" s="129"/>
      <c r="O58" s="88">
        <f>D58*E58*F58/1000000</f>
        <v>0</v>
      </c>
      <c r="P58" s="29">
        <f>Sheet1!AZ58</f>
        <v>0</v>
      </c>
      <c r="Q58" s="16">
        <f>Sheet1!BA58</f>
        <v>0</v>
      </c>
      <c r="R58" s="16">
        <f>Sheet1!BB58</f>
        <v>0</v>
      </c>
      <c r="S58" s="16">
        <f>Sheet1!BC58</f>
        <v>0</v>
      </c>
      <c r="T58" s="16">
        <f>Sheet1!BD58</f>
        <v>0</v>
      </c>
      <c r="U58" s="16">
        <f>Sheet1!BE58</f>
        <v>0</v>
      </c>
      <c r="V58" s="16">
        <f>Sheet1!BF58</f>
        <v>0</v>
      </c>
      <c r="W58" s="16">
        <f>Sheet1!BG58</f>
        <v>0</v>
      </c>
      <c r="X58" s="30">
        <f>Sheet1!BH58</f>
        <v>0</v>
      </c>
    </row>
    <row r="59" spans="1:218" customHeight="1" ht="21">
      <c r="A59" s="80">
        <v>30</v>
      </c>
      <c r="B59" s="81"/>
      <c r="C59" s="80"/>
      <c r="D59" s="82"/>
      <c r="E59" s="82"/>
      <c r="F59" s="82"/>
      <c r="G59" s="113"/>
      <c r="H59" s="113"/>
      <c r="I59" s="113"/>
      <c r="J59" s="113"/>
      <c r="K59" s="127"/>
      <c r="L59" s="128"/>
      <c r="M59" s="129"/>
      <c r="O59" s="88">
        <f>D59*E59*F59/1000000</f>
        <v>0</v>
      </c>
      <c r="P59" s="29">
        <f>Sheet1!AZ59</f>
        <v>0</v>
      </c>
      <c r="Q59" s="16">
        <f>Sheet1!BA59</f>
        <v>0</v>
      </c>
      <c r="R59" s="16">
        <f>Sheet1!BB59</f>
        <v>0</v>
      </c>
      <c r="S59" s="16">
        <f>Sheet1!BC59</f>
        <v>0</v>
      </c>
      <c r="T59" s="16">
        <f>Sheet1!BD59</f>
        <v>0</v>
      </c>
      <c r="U59" s="16">
        <f>Sheet1!BE59</f>
        <v>0</v>
      </c>
      <c r="V59" s="16">
        <f>Sheet1!BF59</f>
        <v>0</v>
      </c>
      <c r="W59" s="16">
        <f>Sheet1!BG59</f>
        <v>0</v>
      </c>
      <c r="X59" s="30">
        <f>Sheet1!BH59</f>
        <v>0</v>
      </c>
    </row>
    <row r="60" spans="1:218" customHeight="1" ht="21">
      <c r="A60" s="80">
        <v>31</v>
      </c>
      <c r="B60" s="81"/>
      <c r="C60" s="80"/>
      <c r="D60" s="82"/>
      <c r="E60" s="82"/>
      <c r="F60" s="82"/>
      <c r="G60" s="113"/>
      <c r="H60" s="113"/>
      <c r="I60" s="113"/>
      <c r="J60" s="113"/>
      <c r="K60" s="127"/>
      <c r="L60" s="128"/>
      <c r="M60" s="129"/>
      <c r="O60" s="88">
        <f>D60*E60*F60/1000000</f>
        <v>0</v>
      </c>
      <c r="P60" s="29">
        <f>Sheet1!AZ60</f>
        <v>0</v>
      </c>
      <c r="Q60" s="16">
        <f>Sheet1!BA60</f>
        <v>0</v>
      </c>
      <c r="R60" s="16">
        <f>Sheet1!BB60</f>
        <v>0</v>
      </c>
      <c r="S60" s="16">
        <f>Sheet1!BC60</f>
        <v>0</v>
      </c>
      <c r="T60" s="16">
        <f>Sheet1!BD60</f>
        <v>0</v>
      </c>
      <c r="U60" s="16">
        <f>Sheet1!BE60</f>
        <v>0</v>
      </c>
      <c r="V60" s="16">
        <f>Sheet1!BF60</f>
        <v>0</v>
      </c>
      <c r="W60" s="16">
        <f>Sheet1!BG60</f>
        <v>0</v>
      </c>
      <c r="X60" s="30">
        <f>Sheet1!BH60</f>
        <v>0</v>
      </c>
    </row>
    <row r="61" spans="1:218" customHeight="1" ht="21">
      <c r="A61" s="80">
        <v>32</v>
      </c>
      <c r="B61" s="81"/>
      <c r="C61" s="80"/>
      <c r="D61" s="82"/>
      <c r="E61" s="82"/>
      <c r="F61" s="82"/>
      <c r="G61" s="113"/>
      <c r="H61" s="113"/>
      <c r="I61" s="113"/>
      <c r="J61" s="113"/>
      <c r="K61" s="127"/>
      <c r="L61" s="128"/>
      <c r="M61" s="129"/>
      <c r="O61" s="88">
        <f>D61*E61*F61/1000000</f>
        <v>0</v>
      </c>
      <c r="P61" s="29">
        <f>Sheet1!AZ61</f>
        <v>0</v>
      </c>
      <c r="Q61" s="16">
        <f>Sheet1!BA61</f>
        <v>0</v>
      </c>
      <c r="R61" s="16">
        <f>Sheet1!BB61</f>
        <v>0</v>
      </c>
      <c r="S61" s="16">
        <f>Sheet1!BC61</f>
        <v>0</v>
      </c>
      <c r="T61" s="16">
        <f>Sheet1!BD61</f>
        <v>0</v>
      </c>
      <c r="U61" s="16">
        <f>Sheet1!BE61</f>
        <v>0</v>
      </c>
      <c r="V61" s="16">
        <f>Sheet1!BF61</f>
        <v>0</v>
      </c>
      <c r="W61" s="16">
        <f>Sheet1!BG61</f>
        <v>0</v>
      </c>
      <c r="X61" s="30">
        <f>Sheet1!BH61</f>
        <v>0</v>
      </c>
    </row>
    <row r="62" spans="1:218" customHeight="1" ht="21">
      <c r="A62" s="80">
        <v>33</v>
      </c>
      <c r="B62" s="81"/>
      <c r="C62" s="80"/>
      <c r="D62" s="82"/>
      <c r="E62" s="82"/>
      <c r="F62" s="82"/>
      <c r="G62" s="113"/>
      <c r="H62" s="113"/>
      <c r="I62" s="113"/>
      <c r="J62" s="113"/>
      <c r="K62" s="127"/>
      <c r="L62" s="128"/>
      <c r="M62" s="129"/>
      <c r="O62" s="88">
        <f>D62*E62*F62/1000000</f>
        <v>0</v>
      </c>
      <c r="P62" s="29">
        <f>Sheet1!AZ62</f>
        <v>0</v>
      </c>
      <c r="Q62" s="16">
        <f>Sheet1!BA62</f>
        <v>0</v>
      </c>
      <c r="R62" s="16">
        <f>Sheet1!BB62</f>
        <v>0</v>
      </c>
      <c r="S62" s="16">
        <f>Sheet1!BC62</f>
        <v>0</v>
      </c>
      <c r="T62" s="16">
        <f>Sheet1!BD62</f>
        <v>0</v>
      </c>
      <c r="U62" s="16">
        <f>Sheet1!BE62</f>
        <v>0</v>
      </c>
      <c r="V62" s="16">
        <f>Sheet1!BF62</f>
        <v>0</v>
      </c>
      <c r="W62" s="16">
        <f>Sheet1!BG62</f>
        <v>0</v>
      </c>
      <c r="X62" s="30">
        <f>Sheet1!BH62</f>
        <v>0</v>
      </c>
    </row>
    <row r="63" spans="1:218" customHeight="1" ht="21">
      <c r="A63" s="80">
        <v>34</v>
      </c>
      <c r="B63" s="81"/>
      <c r="C63" s="80"/>
      <c r="D63" s="82"/>
      <c r="E63" s="82"/>
      <c r="F63" s="82"/>
      <c r="G63" s="113"/>
      <c r="H63" s="113"/>
      <c r="I63" s="113"/>
      <c r="J63" s="113"/>
      <c r="K63" s="127"/>
      <c r="L63" s="128"/>
      <c r="M63" s="129"/>
      <c r="O63" s="88">
        <f>D63*E63*F63/1000000</f>
        <v>0</v>
      </c>
      <c r="P63" s="29">
        <f>Sheet1!AZ63</f>
        <v>0</v>
      </c>
      <c r="Q63" s="16">
        <f>Sheet1!BA63</f>
        <v>0</v>
      </c>
      <c r="R63" s="16">
        <f>Sheet1!BB63</f>
        <v>0</v>
      </c>
      <c r="S63" s="16">
        <f>Sheet1!BC63</f>
        <v>0</v>
      </c>
      <c r="T63" s="16">
        <f>Sheet1!BD63</f>
        <v>0</v>
      </c>
      <c r="U63" s="16">
        <f>Sheet1!BE63</f>
        <v>0</v>
      </c>
      <c r="V63" s="16">
        <f>Sheet1!BF63</f>
        <v>0</v>
      </c>
      <c r="W63" s="16">
        <f>Sheet1!BG63</f>
        <v>0</v>
      </c>
      <c r="X63" s="30">
        <f>Sheet1!BH63</f>
        <v>0</v>
      </c>
    </row>
    <row r="64" spans="1:218" customHeight="1" ht="21">
      <c r="A64" s="80">
        <v>35</v>
      </c>
      <c r="B64" s="81"/>
      <c r="C64" s="80"/>
      <c r="D64" s="82"/>
      <c r="E64" s="82"/>
      <c r="F64" s="82"/>
      <c r="G64" s="113"/>
      <c r="H64" s="113"/>
      <c r="I64" s="113"/>
      <c r="J64" s="113"/>
      <c r="K64" s="127"/>
      <c r="L64" s="128"/>
      <c r="M64" s="129"/>
      <c r="O64" s="88">
        <f>D64*E64*F64/1000000</f>
        <v>0</v>
      </c>
      <c r="P64" s="29">
        <f>Sheet1!AZ64</f>
        <v>0</v>
      </c>
      <c r="Q64" s="16">
        <f>Sheet1!BA64</f>
        <v>0</v>
      </c>
      <c r="R64" s="16">
        <f>Sheet1!BB64</f>
        <v>0</v>
      </c>
      <c r="S64" s="16">
        <f>Sheet1!BC64</f>
        <v>0</v>
      </c>
      <c r="T64" s="16">
        <f>Sheet1!BD64</f>
        <v>0</v>
      </c>
      <c r="U64" s="16">
        <f>Sheet1!BE64</f>
        <v>0</v>
      </c>
      <c r="V64" s="16">
        <f>Sheet1!BF64</f>
        <v>0</v>
      </c>
      <c r="W64" s="16">
        <f>Sheet1!BG64</f>
        <v>0</v>
      </c>
      <c r="X64" s="30">
        <f>Sheet1!BH64</f>
        <v>0</v>
      </c>
    </row>
    <row r="65" spans="1:218" customHeight="1" ht="21">
      <c r="A65" s="80">
        <v>36</v>
      </c>
      <c r="B65" s="81"/>
      <c r="C65" s="80"/>
      <c r="D65" s="82"/>
      <c r="E65" s="82"/>
      <c r="F65" s="82"/>
      <c r="G65" s="113"/>
      <c r="H65" s="113"/>
      <c r="I65" s="113"/>
      <c r="J65" s="113"/>
      <c r="K65" s="127"/>
      <c r="L65" s="128"/>
      <c r="M65" s="129"/>
      <c r="O65" s="88">
        <f>D65*E65*F65/1000000</f>
        <v>0</v>
      </c>
      <c r="P65" s="29">
        <f>Sheet1!AZ65</f>
        <v>0</v>
      </c>
      <c r="Q65" s="16">
        <f>Sheet1!BA65</f>
        <v>0</v>
      </c>
      <c r="R65" s="16">
        <f>Sheet1!BB65</f>
        <v>0</v>
      </c>
      <c r="S65" s="16">
        <f>Sheet1!BC65</f>
        <v>0</v>
      </c>
      <c r="T65" s="16">
        <f>Sheet1!BD65</f>
        <v>0</v>
      </c>
      <c r="U65" s="16">
        <f>Sheet1!BE65</f>
        <v>0</v>
      </c>
      <c r="V65" s="16">
        <f>Sheet1!BF65</f>
        <v>0</v>
      </c>
      <c r="W65" s="16">
        <f>Sheet1!BG65</f>
        <v>0</v>
      </c>
      <c r="X65" s="30">
        <f>Sheet1!BH65</f>
        <v>0</v>
      </c>
    </row>
    <row r="66" spans="1:218" customHeight="1" ht="21">
      <c r="A66" s="80">
        <v>37</v>
      </c>
      <c r="B66" s="81"/>
      <c r="C66" s="80"/>
      <c r="D66" s="82"/>
      <c r="E66" s="82"/>
      <c r="F66" s="82"/>
      <c r="G66" s="113"/>
      <c r="H66" s="113"/>
      <c r="I66" s="113"/>
      <c r="J66" s="113"/>
      <c r="K66" s="127"/>
      <c r="L66" s="128"/>
      <c r="M66" s="129"/>
      <c r="O66" s="88">
        <f>D66*E66*F66/1000000</f>
        <v>0</v>
      </c>
      <c r="P66" s="29">
        <f>Sheet1!AZ66</f>
        <v>0</v>
      </c>
      <c r="Q66" s="16">
        <f>Sheet1!BA66</f>
        <v>0</v>
      </c>
      <c r="R66" s="16">
        <f>Sheet1!BB66</f>
        <v>0</v>
      </c>
      <c r="S66" s="16">
        <f>Sheet1!BC66</f>
        <v>0</v>
      </c>
      <c r="T66" s="16">
        <f>Sheet1!BD66</f>
        <v>0</v>
      </c>
      <c r="U66" s="16">
        <f>Sheet1!BE66</f>
        <v>0</v>
      </c>
      <c r="V66" s="16">
        <f>Sheet1!BF66</f>
        <v>0</v>
      </c>
      <c r="W66" s="16">
        <f>Sheet1!BG66</f>
        <v>0</v>
      </c>
      <c r="X66" s="30">
        <f>Sheet1!BH66</f>
        <v>0</v>
      </c>
    </row>
    <row r="67" spans="1:218" customHeight="1" ht="21">
      <c r="A67" s="80">
        <v>38</v>
      </c>
      <c r="B67" s="81"/>
      <c r="C67" s="80"/>
      <c r="D67" s="82"/>
      <c r="E67" s="82"/>
      <c r="F67" s="82"/>
      <c r="G67" s="113"/>
      <c r="H67" s="113"/>
      <c r="I67" s="113"/>
      <c r="J67" s="113"/>
      <c r="K67" s="127"/>
      <c r="L67" s="128"/>
      <c r="M67" s="129"/>
      <c r="O67" s="88">
        <f>D67*E67*F67/1000000</f>
        <v>0</v>
      </c>
      <c r="P67" s="29">
        <f>Sheet1!AZ67</f>
        <v>0</v>
      </c>
      <c r="Q67" s="16">
        <f>Sheet1!BA67</f>
        <v>0</v>
      </c>
      <c r="R67" s="16">
        <f>Sheet1!BB67</f>
        <v>0</v>
      </c>
      <c r="S67" s="16">
        <f>Sheet1!BC67</f>
        <v>0</v>
      </c>
      <c r="T67" s="16">
        <f>Sheet1!BD67</f>
        <v>0</v>
      </c>
      <c r="U67" s="16">
        <f>Sheet1!BE67</f>
        <v>0</v>
      </c>
      <c r="V67" s="16">
        <f>Sheet1!BF67</f>
        <v>0</v>
      </c>
      <c r="W67" s="16">
        <f>Sheet1!BG67</f>
        <v>0</v>
      </c>
      <c r="X67" s="30">
        <f>Sheet1!BH67</f>
        <v>0</v>
      </c>
    </row>
    <row r="68" spans="1:218" customHeight="1" ht="21">
      <c r="A68" s="80">
        <v>39</v>
      </c>
      <c r="B68" s="81"/>
      <c r="C68" s="80"/>
      <c r="D68" s="82"/>
      <c r="E68" s="82"/>
      <c r="F68" s="82"/>
      <c r="G68" s="113"/>
      <c r="H68" s="113"/>
      <c r="I68" s="113"/>
      <c r="J68" s="113"/>
      <c r="K68" s="127"/>
      <c r="L68" s="128"/>
      <c r="M68" s="129"/>
      <c r="O68" s="88">
        <f>D68*E68*F68/1000000</f>
        <v>0</v>
      </c>
      <c r="P68" s="29">
        <f>Sheet1!AZ68</f>
        <v>0</v>
      </c>
      <c r="Q68" s="16">
        <f>Sheet1!BA68</f>
        <v>0</v>
      </c>
      <c r="R68" s="16">
        <f>Sheet1!BB68</f>
        <v>0</v>
      </c>
      <c r="S68" s="16">
        <f>Sheet1!BC68</f>
        <v>0</v>
      </c>
      <c r="T68" s="16">
        <f>Sheet1!BD68</f>
        <v>0</v>
      </c>
      <c r="U68" s="16">
        <f>Sheet1!BE68</f>
        <v>0</v>
      </c>
      <c r="V68" s="16">
        <f>Sheet1!BF68</f>
        <v>0</v>
      </c>
      <c r="W68" s="16">
        <f>Sheet1!BG68</f>
        <v>0</v>
      </c>
      <c r="X68" s="30">
        <f>Sheet1!BH68</f>
        <v>0</v>
      </c>
    </row>
    <row r="69" spans="1:218" customHeight="1" ht="21">
      <c r="A69" s="80">
        <v>40</v>
      </c>
      <c r="B69" s="81"/>
      <c r="C69" s="80"/>
      <c r="D69" s="82"/>
      <c r="E69" s="82"/>
      <c r="F69" s="82"/>
      <c r="G69" s="113"/>
      <c r="H69" s="113"/>
      <c r="I69" s="113"/>
      <c r="J69" s="113"/>
      <c r="K69" s="127"/>
      <c r="L69" s="128"/>
      <c r="M69" s="129"/>
      <c r="O69" s="88">
        <f>D69*E69*F69/1000000</f>
        <v>0</v>
      </c>
      <c r="P69" s="29">
        <f>Sheet1!AZ69</f>
        <v>0</v>
      </c>
      <c r="Q69" s="16">
        <f>Sheet1!BA69</f>
        <v>0</v>
      </c>
      <c r="R69" s="16">
        <f>Sheet1!BB69</f>
        <v>0</v>
      </c>
      <c r="S69" s="16">
        <f>Sheet1!BC69</f>
        <v>0</v>
      </c>
      <c r="T69" s="16">
        <f>Sheet1!BD69</f>
        <v>0</v>
      </c>
      <c r="U69" s="16">
        <f>Sheet1!BE69</f>
        <v>0</v>
      </c>
      <c r="V69" s="16">
        <f>Sheet1!BF69</f>
        <v>0</v>
      </c>
      <c r="W69" s="16">
        <f>Sheet1!BG69</f>
        <v>0</v>
      </c>
      <c r="X69" s="30">
        <f>Sheet1!BH69</f>
        <v>0</v>
      </c>
    </row>
    <row r="70" spans="1:218" customHeight="1" ht="21">
      <c r="A70" s="80">
        <v>41</v>
      </c>
      <c r="B70" s="81"/>
      <c r="C70" s="80"/>
      <c r="D70" s="82"/>
      <c r="E70" s="82"/>
      <c r="F70" s="82"/>
      <c r="G70" s="113"/>
      <c r="H70" s="113"/>
      <c r="I70" s="113"/>
      <c r="J70" s="113"/>
      <c r="K70" s="127"/>
      <c r="L70" s="128"/>
      <c r="M70" s="129"/>
      <c r="O70" s="88">
        <f>D70*E70*F70/1000000</f>
        <v>0</v>
      </c>
      <c r="P70" s="29">
        <f>Sheet1!AZ70</f>
        <v>0</v>
      </c>
      <c r="Q70" s="16">
        <f>Sheet1!BA70</f>
        <v>0</v>
      </c>
      <c r="R70" s="16">
        <f>Sheet1!BB70</f>
        <v>0</v>
      </c>
      <c r="S70" s="16">
        <f>Sheet1!BC70</f>
        <v>0</v>
      </c>
      <c r="T70" s="16">
        <f>Sheet1!BD70</f>
        <v>0</v>
      </c>
      <c r="U70" s="16">
        <f>Sheet1!BE70</f>
        <v>0</v>
      </c>
      <c r="V70" s="16">
        <f>Sheet1!BF70</f>
        <v>0</v>
      </c>
      <c r="W70" s="16">
        <f>Sheet1!BG70</f>
        <v>0</v>
      </c>
      <c r="X70" s="30">
        <f>Sheet1!BH70</f>
        <v>0</v>
      </c>
    </row>
    <row r="71" spans="1:218" customHeight="1" ht="21">
      <c r="A71" s="80">
        <v>42</v>
      </c>
      <c r="B71" s="81"/>
      <c r="C71" s="80"/>
      <c r="D71" s="82"/>
      <c r="E71" s="82"/>
      <c r="F71" s="82"/>
      <c r="G71" s="113"/>
      <c r="H71" s="113"/>
      <c r="I71" s="113"/>
      <c r="J71" s="113"/>
      <c r="K71" s="127"/>
      <c r="L71" s="128"/>
      <c r="M71" s="129"/>
      <c r="O71" s="88">
        <f>D71*E71*F71/1000000</f>
        <v>0</v>
      </c>
      <c r="P71" s="29">
        <f>Sheet1!AZ71</f>
        <v>0</v>
      </c>
      <c r="Q71" s="16">
        <f>Sheet1!BA71</f>
        <v>0</v>
      </c>
      <c r="R71" s="16">
        <f>Sheet1!BB71</f>
        <v>0</v>
      </c>
      <c r="S71" s="16">
        <f>Sheet1!BC71</f>
        <v>0</v>
      </c>
      <c r="T71" s="16">
        <f>Sheet1!BD71</f>
        <v>0</v>
      </c>
      <c r="U71" s="16">
        <f>Sheet1!BE71</f>
        <v>0</v>
      </c>
      <c r="V71" s="16">
        <f>Sheet1!BF71</f>
        <v>0</v>
      </c>
      <c r="W71" s="16">
        <f>Sheet1!BG71</f>
        <v>0</v>
      </c>
      <c r="X71" s="30">
        <f>Sheet1!BH71</f>
        <v>0</v>
      </c>
    </row>
    <row r="72" spans="1:218" customHeight="1" ht="21">
      <c r="A72" s="80">
        <v>43</v>
      </c>
      <c r="B72" s="81"/>
      <c r="C72" s="80"/>
      <c r="D72" s="82"/>
      <c r="E72" s="82"/>
      <c r="F72" s="82"/>
      <c r="G72" s="113"/>
      <c r="H72" s="113"/>
      <c r="I72" s="113"/>
      <c r="J72" s="113"/>
      <c r="K72" s="127"/>
      <c r="L72" s="128"/>
      <c r="M72" s="129"/>
      <c r="O72" s="88">
        <f>D72*E72*F72/1000000</f>
        <v>0</v>
      </c>
      <c r="P72" s="29">
        <f>Sheet1!AZ72</f>
        <v>0</v>
      </c>
      <c r="Q72" s="16">
        <f>Sheet1!BA72</f>
        <v>0</v>
      </c>
      <c r="R72" s="16">
        <f>Sheet1!BB72</f>
        <v>0</v>
      </c>
      <c r="S72" s="16">
        <f>Sheet1!BC72</f>
        <v>0</v>
      </c>
      <c r="T72" s="16">
        <f>Sheet1!BD72</f>
        <v>0</v>
      </c>
      <c r="U72" s="16">
        <f>Sheet1!BE72</f>
        <v>0</v>
      </c>
      <c r="V72" s="16">
        <f>Sheet1!BF72</f>
        <v>0</v>
      </c>
      <c r="W72" s="16">
        <f>Sheet1!BG72</f>
        <v>0</v>
      </c>
      <c r="X72" s="30">
        <f>Sheet1!BH72</f>
        <v>0</v>
      </c>
    </row>
    <row r="73" spans="1:218" customHeight="1" ht="21">
      <c r="A73" s="80">
        <v>44</v>
      </c>
      <c r="B73" s="81"/>
      <c r="C73" s="80"/>
      <c r="D73" s="82"/>
      <c r="E73" s="82"/>
      <c r="F73" s="82"/>
      <c r="G73" s="113"/>
      <c r="H73" s="113"/>
      <c r="I73" s="113"/>
      <c r="J73" s="113"/>
      <c r="K73" s="127"/>
      <c r="L73" s="128"/>
      <c r="M73" s="129"/>
      <c r="O73" s="88">
        <f>D73*E73*F73/1000000</f>
        <v>0</v>
      </c>
      <c r="P73" s="29">
        <f>Sheet1!AZ73</f>
        <v>0</v>
      </c>
      <c r="Q73" s="16">
        <f>Sheet1!BA73</f>
        <v>0</v>
      </c>
      <c r="R73" s="16">
        <f>Sheet1!BB73</f>
        <v>0</v>
      </c>
      <c r="S73" s="16">
        <f>Sheet1!BC73</f>
        <v>0</v>
      </c>
      <c r="T73" s="16">
        <f>Sheet1!BD73</f>
        <v>0</v>
      </c>
      <c r="U73" s="16">
        <f>Sheet1!BE73</f>
        <v>0</v>
      </c>
      <c r="V73" s="16">
        <f>Sheet1!BF73</f>
        <v>0</v>
      </c>
      <c r="W73" s="16">
        <f>Sheet1!BG73</f>
        <v>0</v>
      </c>
      <c r="X73" s="30">
        <f>Sheet1!BH73</f>
        <v>0</v>
      </c>
    </row>
    <row r="74" spans="1:218" customHeight="1" ht="21">
      <c r="A74" s="80">
        <v>45</v>
      </c>
      <c r="B74" s="81"/>
      <c r="C74" s="80"/>
      <c r="D74" s="82"/>
      <c r="E74" s="82"/>
      <c r="F74" s="82"/>
      <c r="G74" s="113"/>
      <c r="H74" s="113"/>
      <c r="I74" s="113"/>
      <c r="J74" s="113"/>
      <c r="K74" s="127"/>
      <c r="L74" s="128"/>
      <c r="M74" s="129"/>
      <c r="O74" s="88">
        <f>D74*E74*F74/1000000</f>
        <v>0</v>
      </c>
      <c r="P74" s="29">
        <f>Sheet1!AZ74</f>
        <v>0</v>
      </c>
      <c r="Q74" s="16">
        <f>Sheet1!BA74</f>
        <v>0</v>
      </c>
      <c r="R74" s="16">
        <f>Sheet1!BB74</f>
        <v>0</v>
      </c>
      <c r="S74" s="16">
        <f>Sheet1!BC74</f>
        <v>0</v>
      </c>
      <c r="T74" s="16">
        <f>Sheet1!BD74</f>
        <v>0</v>
      </c>
      <c r="U74" s="16">
        <f>Sheet1!BE74</f>
        <v>0</v>
      </c>
      <c r="V74" s="16">
        <f>Sheet1!BF74</f>
        <v>0</v>
      </c>
      <c r="W74" s="16">
        <f>Sheet1!BG74</f>
        <v>0</v>
      </c>
      <c r="X74" s="30">
        <f>Sheet1!BH74</f>
        <v>0</v>
      </c>
    </row>
    <row r="75" spans="1:218" customHeight="1" ht="21">
      <c r="A75" s="80">
        <v>46</v>
      </c>
      <c r="B75" s="81"/>
      <c r="C75" s="80"/>
      <c r="D75" s="82"/>
      <c r="E75" s="82"/>
      <c r="F75" s="82"/>
      <c r="G75" s="113"/>
      <c r="H75" s="113"/>
      <c r="I75" s="113"/>
      <c r="J75" s="113"/>
      <c r="K75" s="127"/>
      <c r="L75" s="128"/>
      <c r="M75" s="129"/>
      <c r="O75" s="88">
        <f>D75*E75*F75/1000000</f>
        <v>0</v>
      </c>
      <c r="P75" s="29">
        <f>Sheet1!AZ75</f>
        <v>0</v>
      </c>
      <c r="Q75" s="16">
        <f>Sheet1!BA75</f>
        <v>0</v>
      </c>
      <c r="R75" s="16">
        <f>Sheet1!BB75</f>
        <v>0</v>
      </c>
      <c r="S75" s="16">
        <f>Sheet1!BC75</f>
        <v>0</v>
      </c>
      <c r="T75" s="16">
        <f>Sheet1!BD75</f>
        <v>0</v>
      </c>
      <c r="U75" s="16">
        <f>Sheet1!BE75</f>
        <v>0</v>
      </c>
      <c r="V75" s="16">
        <f>Sheet1!BF75</f>
        <v>0</v>
      </c>
      <c r="W75" s="16">
        <f>Sheet1!BG75</f>
        <v>0</v>
      </c>
      <c r="X75" s="30">
        <f>Sheet1!BH75</f>
        <v>0</v>
      </c>
    </row>
    <row r="76" spans="1:218" customHeight="1" ht="21">
      <c r="A76" s="80">
        <v>47</v>
      </c>
      <c r="B76" s="81"/>
      <c r="C76" s="80"/>
      <c r="D76" s="82"/>
      <c r="E76" s="82"/>
      <c r="F76" s="82"/>
      <c r="G76" s="113"/>
      <c r="H76" s="113"/>
      <c r="I76" s="113"/>
      <c r="J76" s="113"/>
      <c r="K76" s="127"/>
      <c r="L76" s="128"/>
      <c r="M76" s="129"/>
      <c r="O76" s="88">
        <f>D76*E76*F76/1000000</f>
        <v>0</v>
      </c>
      <c r="P76" s="29">
        <f>Sheet1!AZ76</f>
        <v>0</v>
      </c>
      <c r="Q76" s="16">
        <f>Sheet1!BA76</f>
        <v>0</v>
      </c>
      <c r="R76" s="16">
        <f>Sheet1!BB76</f>
        <v>0</v>
      </c>
      <c r="S76" s="16">
        <f>Sheet1!BC76</f>
        <v>0</v>
      </c>
      <c r="T76" s="16">
        <f>Sheet1!BD76</f>
        <v>0</v>
      </c>
      <c r="U76" s="16">
        <f>Sheet1!BE76</f>
        <v>0</v>
      </c>
      <c r="V76" s="16">
        <f>Sheet1!BF76</f>
        <v>0</v>
      </c>
      <c r="W76" s="16">
        <f>Sheet1!BG76</f>
        <v>0</v>
      </c>
      <c r="X76" s="30">
        <f>Sheet1!BH76</f>
        <v>0</v>
      </c>
    </row>
    <row r="77" spans="1:218" customHeight="1" ht="21">
      <c r="A77" s="80">
        <v>48</v>
      </c>
      <c r="B77" s="81"/>
      <c r="C77" s="80"/>
      <c r="D77" s="82"/>
      <c r="E77" s="82"/>
      <c r="F77" s="82"/>
      <c r="G77" s="113"/>
      <c r="H77" s="113"/>
      <c r="I77" s="113"/>
      <c r="J77" s="113"/>
      <c r="K77" s="127"/>
      <c r="L77" s="128"/>
      <c r="M77" s="129"/>
      <c r="O77" s="88">
        <f>D77*E77*F77/1000000</f>
        <v>0</v>
      </c>
      <c r="P77" s="29">
        <f>Sheet1!AZ77</f>
        <v>0</v>
      </c>
      <c r="Q77" s="16">
        <f>Sheet1!BA77</f>
        <v>0</v>
      </c>
      <c r="R77" s="16">
        <f>Sheet1!BB77</f>
        <v>0</v>
      </c>
      <c r="S77" s="16">
        <f>Sheet1!BC77</f>
        <v>0</v>
      </c>
      <c r="T77" s="16">
        <f>Sheet1!BD77</f>
        <v>0</v>
      </c>
      <c r="U77" s="16">
        <f>Sheet1!BE77</f>
        <v>0</v>
      </c>
      <c r="V77" s="16">
        <f>Sheet1!BF77</f>
        <v>0</v>
      </c>
      <c r="W77" s="16">
        <f>Sheet1!BG77</f>
        <v>0</v>
      </c>
      <c r="X77" s="30">
        <f>Sheet1!BH77</f>
        <v>0</v>
      </c>
    </row>
    <row r="78" spans="1:218" customHeight="1" ht="21">
      <c r="A78" s="80">
        <v>49</v>
      </c>
      <c r="B78" s="81"/>
      <c r="C78" s="80"/>
      <c r="D78" s="82"/>
      <c r="E78" s="82"/>
      <c r="F78" s="82"/>
      <c r="G78" s="113"/>
      <c r="H78" s="113"/>
      <c r="I78" s="113"/>
      <c r="J78" s="113"/>
      <c r="K78" s="127"/>
      <c r="L78" s="128"/>
      <c r="M78" s="129"/>
      <c r="O78" s="88">
        <f>D78*E78*F78/1000000</f>
        <v>0</v>
      </c>
      <c r="P78" s="29">
        <f>Sheet1!AZ78</f>
        <v>0</v>
      </c>
      <c r="Q78" s="16">
        <f>Sheet1!BA78</f>
        <v>0</v>
      </c>
      <c r="R78" s="16">
        <f>Sheet1!BB78</f>
        <v>0</v>
      </c>
      <c r="S78" s="16">
        <f>Sheet1!BC78</f>
        <v>0</v>
      </c>
      <c r="T78" s="16">
        <f>Sheet1!BD78</f>
        <v>0</v>
      </c>
      <c r="U78" s="16">
        <f>Sheet1!BE78</f>
        <v>0</v>
      </c>
      <c r="V78" s="16">
        <f>Sheet1!BF78</f>
        <v>0</v>
      </c>
      <c r="W78" s="16">
        <f>Sheet1!BG78</f>
        <v>0</v>
      </c>
      <c r="X78" s="30">
        <f>Sheet1!BH78</f>
        <v>0</v>
      </c>
    </row>
    <row r="79" spans="1:218" customHeight="1" ht="21">
      <c r="A79" s="80">
        <v>50</v>
      </c>
      <c r="B79" s="81"/>
      <c r="C79" s="80"/>
      <c r="D79" s="82"/>
      <c r="E79" s="82"/>
      <c r="F79" s="82"/>
      <c r="G79" s="113"/>
      <c r="H79" s="113"/>
      <c r="I79" s="113"/>
      <c r="J79" s="113"/>
      <c r="K79" s="127"/>
      <c r="L79" s="128"/>
      <c r="M79" s="129"/>
      <c r="O79" s="88">
        <f>D79*E79*F79/1000000</f>
        <v>0</v>
      </c>
      <c r="P79" s="29">
        <f>Sheet1!AZ79</f>
        <v>0</v>
      </c>
      <c r="Q79" s="16">
        <f>Sheet1!BA79</f>
        <v>0</v>
      </c>
      <c r="R79" s="16">
        <f>Sheet1!BB79</f>
        <v>0</v>
      </c>
      <c r="S79" s="16">
        <f>Sheet1!BC79</f>
        <v>0</v>
      </c>
      <c r="T79" s="16">
        <f>Sheet1!BD79</f>
        <v>0</v>
      </c>
      <c r="U79" s="16">
        <f>Sheet1!BE79</f>
        <v>0</v>
      </c>
      <c r="V79" s="16">
        <f>Sheet1!BF79</f>
        <v>0</v>
      </c>
      <c r="W79" s="16">
        <f>Sheet1!BG79</f>
        <v>0</v>
      </c>
      <c r="X79" s="30">
        <f>Sheet1!BH79</f>
        <v>0</v>
      </c>
    </row>
    <row r="80" spans="1:218" customHeight="1" ht="21">
      <c r="A80" s="80">
        <v>51</v>
      </c>
      <c r="B80" s="81"/>
      <c r="C80" s="80"/>
      <c r="D80" s="82"/>
      <c r="E80" s="82"/>
      <c r="F80" s="82"/>
      <c r="G80" s="113"/>
      <c r="H80" s="113"/>
      <c r="I80" s="113"/>
      <c r="J80" s="113"/>
      <c r="K80" s="127"/>
      <c r="L80" s="128"/>
      <c r="M80" s="129"/>
      <c r="O80" s="88">
        <f>D80*E80*F80/1000000</f>
        <v>0</v>
      </c>
      <c r="P80" s="29">
        <f>Sheet1!AZ80</f>
        <v>0</v>
      </c>
      <c r="Q80" s="16">
        <f>Sheet1!BA80</f>
        <v>0</v>
      </c>
      <c r="R80" s="16">
        <f>Sheet1!BB80</f>
        <v>0</v>
      </c>
      <c r="S80" s="16">
        <f>Sheet1!BC80</f>
        <v>0</v>
      </c>
      <c r="T80" s="16">
        <f>Sheet1!BD80</f>
        <v>0</v>
      </c>
      <c r="U80" s="16">
        <f>Sheet1!BE80</f>
        <v>0</v>
      </c>
      <c r="V80" s="16">
        <f>Sheet1!BF80</f>
        <v>0</v>
      </c>
      <c r="W80" s="16">
        <f>Sheet1!BG80</f>
        <v>0</v>
      </c>
      <c r="X80" s="30">
        <f>Sheet1!BH80</f>
        <v>0</v>
      </c>
    </row>
    <row r="81" spans="1:218" customHeight="1" ht="21">
      <c r="A81" s="80">
        <v>52</v>
      </c>
      <c r="B81" s="81"/>
      <c r="C81" s="80"/>
      <c r="D81" s="82"/>
      <c r="E81" s="82"/>
      <c r="F81" s="82"/>
      <c r="G81" s="113"/>
      <c r="H81" s="113"/>
      <c r="I81" s="113"/>
      <c r="J81" s="113"/>
      <c r="K81" s="127"/>
      <c r="L81" s="128"/>
      <c r="M81" s="129"/>
      <c r="O81" s="88">
        <f>D81*E81*F81/1000000</f>
        <v>0</v>
      </c>
      <c r="P81" s="29">
        <f>Sheet1!AZ81</f>
        <v>0</v>
      </c>
      <c r="Q81" s="16">
        <f>Sheet1!BA81</f>
        <v>0</v>
      </c>
      <c r="R81" s="16">
        <f>Sheet1!BB81</f>
        <v>0</v>
      </c>
      <c r="S81" s="16">
        <f>Sheet1!BC81</f>
        <v>0</v>
      </c>
      <c r="T81" s="16">
        <f>Sheet1!BD81</f>
        <v>0</v>
      </c>
      <c r="U81" s="16">
        <f>Sheet1!BE81</f>
        <v>0</v>
      </c>
      <c r="V81" s="16">
        <f>Sheet1!BF81</f>
        <v>0</v>
      </c>
      <c r="W81" s="16">
        <f>Sheet1!BG81</f>
        <v>0</v>
      </c>
      <c r="X81" s="30">
        <f>Sheet1!BH81</f>
        <v>0</v>
      </c>
    </row>
    <row r="82" spans="1:218" customHeight="1" ht="21">
      <c r="A82" s="80">
        <v>53</v>
      </c>
      <c r="B82" s="81"/>
      <c r="C82" s="80"/>
      <c r="D82" s="82"/>
      <c r="E82" s="82"/>
      <c r="F82" s="82"/>
      <c r="G82" s="113"/>
      <c r="H82" s="113"/>
      <c r="I82" s="113"/>
      <c r="J82" s="113"/>
      <c r="K82" s="127"/>
      <c r="L82" s="128"/>
      <c r="M82" s="129"/>
      <c r="O82" s="88">
        <f>D82*E82*F82/1000000</f>
        <v>0</v>
      </c>
      <c r="P82" s="29">
        <f>Sheet1!AZ82</f>
        <v>0</v>
      </c>
      <c r="Q82" s="16">
        <f>Sheet1!BA82</f>
        <v>0</v>
      </c>
      <c r="R82" s="16">
        <f>Sheet1!BB82</f>
        <v>0</v>
      </c>
      <c r="S82" s="16">
        <f>Sheet1!BC82</f>
        <v>0</v>
      </c>
      <c r="T82" s="16">
        <f>Sheet1!BD82</f>
        <v>0</v>
      </c>
      <c r="U82" s="16">
        <f>Sheet1!BE82</f>
        <v>0</v>
      </c>
      <c r="V82" s="16">
        <f>Sheet1!BF82</f>
        <v>0</v>
      </c>
      <c r="W82" s="16">
        <f>Sheet1!BG82</f>
        <v>0</v>
      </c>
      <c r="X82" s="30">
        <f>Sheet1!BH82</f>
        <v>0</v>
      </c>
    </row>
    <row r="83" spans="1:218" customHeight="1" ht="21">
      <c r="A83" s="80">
        <v>54</v>
      </c>
      <c r="B83" s="81"/>
      <c r="C83" s="80"/>
      <c r="D83" s="82"/>
      <c r="E83" s="82"/>
      <c r="F83" s="82"/>
      <c r="G83" s="113"/>
      <c r="H83" s="113"/>
      <c r="I83" s="113"/>
      <c r="J83" s="113"/>
      <c r="K83" s="127"/>
      <c r="L83" s="128"/>
      <c r="M83" s="129"/>
      <c r="O83" s="88">
        <f>D83*E83*F83/1000000</f>
        <v>0</v>
      </c>
      <c r="P83" s="29">
        <f>Sheet1!AZ83</f>
        <v>0</v>
      </c>
      <c r="Q83" s="16">
        <f>Sheet1!BA83</f>
        <v>0</v>
      </c>
      <c r="R83" s="16">
        <f>Sheet1!BB83</f>
        <v>0</v>
      </c>
      <c r="S83" s="16">
        <f>Sheet1!BC83</f>
        <v>0</v>
      </c>
      <c r="T83" s="16">
        <f>Sheet1!BD83</f>
        <v>0</v>
      </c>
      <c r="U83" s="16">
        <f>Sheet1!BE83</f>
        <v>0</v>
      </c>
      <c r="V83" s="16">
        <f>Sheet1!BF83</f>
        <v>0</v>
      </c>
      <c r="W83" s="16">
        <f>Sheet1!BG83</f>
        <v>0</v>
      </c>
      <c r="X83" s="30">
        <f>Sheet1!BH83</f>
        <v>0</v>
      </c>
    </row>
    <row r="84" spans="1:218" customHeight="1" ht="21">
      <c r="A84" s="80">
        <v>55</v>
      </c>
      <c r="B84" s="81"/>
      <c r="C84" s="80"/>
      <c r="D84" s="82"/>
      <c r="E84" s="82"/>
      <c r="F84" s="82"/>
      <c r="G84" s="113"/>
      <c r="H84" s="113"/>
      <c r="I84" s="113"/>
      <c r="J84" s="113"/>
      <c r="K84" s="127"/>
      <c r="L84" s="128"/>
      <c r="M84" s="129"/>
      <c r="O84" s="88">
        <f>D84*E84*F84/1000000</f>
        <v>0</v>
      </c>
      <c r="P84" s="29">
        <f>Sheet1!AZ84</f>
        <v>0</v>
      </c>
      <c r="Q84" s="16">
        <f>Sheet1!BA84</f>
        <v>0</v>
      </c>
      <c r="R84" s="16">
        <f>Sheet1!BB84</f>
        <v>0</v>
      </c>
      <c r="S84" s="16">
        <f>Sheet1!BC84</f>
        <v>0</v>
      </c>
      <c r="T84" s="16">
        <f>Sheet1!BD84</f>
        <v>0</v>
      </c>
      <c r="U84" s="16">
        <f>Sheet1!BE84</f>
        <v>0</v>
      </c>
      <c r="V84" s="16">
        <f>Sheet1!BF84</f>
        <v>0</v>
      </c>
      <c r="W84" s="16">
        <f>Sheet1!BG84</f>
        <v>0</v>
      </c>
      <c r="X84" s="30">
        <f>Sheet1!BH84</f>
        <v>0</v>
      </c>
    </row>
    <row r="85" spans="1:218" customHeight="1" ht="21">
      <c r="A85" s="80">
        <v>56</v>
      </c>
      <c r="B85" s="81"/>
      <c r="C85" s="80"/>
      <c r="D85" s="82"/>
      <c r="E85" s="82"/>
      <c r="F85" s="82"/>
      <c r="G85" s="113"/>
      <c r="H85" s="113"/>
      <c r="I85" s="113"/>
      <c r="J85" s="113"/>
      <c r="K85" s="127"/>
      <c r="L85" s="128"/>
      <c r="M85" s="129"/>
      <c r="O85" s="88">
        <f>D85*E85*F85/1000000</f>
        <v>0</v>
      </c>
      <c r="P85" s="29">
        <f>Sheet1!AZ85</f>
        <v>0</v>
      </c>
      <c r="Q85" s="16">
        <f>Sheet1!BA85</f>
        <v>0</v>
      </c>
      <c r="R85" s="16">
        <f>Sheet1!BB85</f>
        <v>0</v>
      </c>
      <c r="S85" s="16">
        <f>Sheet1!BC85</f>
        <v>0</v>
      </c>
      <c r="T85" s="16">
        <f>Sheet1!BD85</f>
        <v>0</v>
      </c>
      <c r="U85" s="16">
        <f>Sheet1!BE85</f>
        <v>0</v>
      </c>
      <c r="V85" s="16">
        <f>Sheet1!BF85</f>
        <v>0</v>
      </c>
      <c r="W85" s="16">
        <f>Sheet1!BG85</f>
        <v>0</v>
      </c>
      <c r="X85" s="30">
        <f>Sheet1!BH85</f>
        <v>0</v>
      </c>
    </row>
    <row r="86" spans="1:218" customHeight="1" ht="21">
      <c r="A86" s="80">
        <v>57</v>
      </c>
      <c r="B86" s="81"/>
      <c r="C86" s="80"/>
      <c r="D86" s="82"/>
      <c r="E86" s="82"/>
      <c r="F86" s="82"/>
      <c r="G86" s="113"/>
      <c r="H86" s="113"/>
      <c r="I86" s="113"/>
      <c r="J86" s="113"/>
      <c r="K86" s="127"/>
      <c r="L86" s="128"/>
      <c r="M86" s="129"/>
      <c r="O86" s="88">
        <f>D86*E86*F86/1000000</f>
        <v>0</v>
      </c>
      <c r="P86" s="29">
        <f>Sheet1!AZ86</f>
        <v>0</v>
      </c>
      <c r="Q86" s="16">
        <f>Sheet1!BA86</f>
        <v>0</v>
      </c>
      <c r="R86" s="16">
        <f>Sheet1!BB86</f>
        <v>0</v>
      </c>
      <c r="S86" s="16">
        <f>Sheet1!BC86</f>
        <v>0</v>
      </c>
      <c r="T86" s="16">
        <f>Sheet1!BD86</f>
        <v>0</v>
      </c>
      <c r="U86" s="16">
        <f>Sheet1!BE86</f>
        <v>0</v>
      </c>
      <c r="V86" s="16">
        <f>Sheet1!BF86</f>
        <v>0</v>
      </c>
      <c r="W86" s="16">
        <f>Sheet1!BG86</f>
        <v>0</v>
      </c>
      <c r="X86" s="30">
        <f>Sheet1!BH86</f>
        <v>0</v>
      </c>
    </row>
    <row r="87" spans="1:218" customHeight="1" ht="21">
      <c r="A87" s="80">
        <v>58</v>
      </c>
      <c r="B87" s="81"/>
      <c r="C87" s="80"/>
      <c r="D87" s="82"/>
      <c r="E87" s="82"/>
      <c r="F87" s="82"/>
      <c r="G87" s="113"/>
      <c r="H87" s="113"/>
      <c r="I87" s="113"/>
      <c r="J87" s="113"/>
      <c r="K87" s="127"/>
      <c r="L87" s="128"/>
      <c r="M87" s="129"/>
      <c r="O87" s="88">
        <f>D87*E87*F87/1000000</f>
        <v>0</v>
      </c>
      <c r="P87" s="29">
        <f>Sheet1!AZ87</f>
        <v>0</v>
      </c>
      <c r="Q87" s="16">
        <f>Sheet1!BA87</f>
        <v>0</v>
      </c>
      <c r="R87" s="16">
        <f>Sheet1!BB87</f>
        <v>0</v>
      </c>
      <c r="S87" s="16">
        <f>Sheet1!BC87</f>
        <v>0</v>
      </c>
      <c r="T87" s="16">
        <f>Sheet1!BD87</f>
        <v>0</v>
      </c>
      <c r="U87" s="16">
        <f>Sheet1!BE87</f>
        <v>0</v>
      </c>
      <c r="V87" s="16">
        <f>Sheet1!BF87</f>
        <v>0</v>
      </c>
      <c r="W87" s="16">
        <f>Sheet1!BG87</f>
        <v>0</v>
      </c>
      <c r="X87" s="30">
        <f>Sheet1!BH87</f>
        <v>0</v>
      </c>
    </row>
    <row r="88" spans="1:218" customHeight="1" ht="21">
      <c r="A88" s="80">
        <v>59</v>
      </c>
      <c r="B88" s="81"/>
      <c r="C88" s="80"/>
      <c r="D88" s="82"/>
      <c r="E88" s="82"/>
      <c r="F88" s="82"/>
      <c r="G88" s="113"/>
      <c r="H88" s="113"/>
      <c r="I88" s="113"/>
      <c r="J88" s="113"/>
      <c r="K88" s="127"/>
      <c r="L88" s="128"/>
      <c r="M88" s="129"/>
      <c r="O88" s="88">
        <f>D88*E88*F88/1000000</f>
        <v>0</v>
      </c>
      <c r="P88" s="29">
        <f>Sheet1!AZ88</f>
        <v>0</v>
      </c>
      <c r="Q88" s="16">
        <f>Sheet1!BA88</f>
        <v>0</v>
      </c>
      <c r="R88" s="16">
        <f>Sheet1!BB88</f>
        <v>0</v>
      </c>
      <c r="S88" s="16">
        <f>Sheet1!BC88</f>
        <v>0</v>
      </c>
      <c r="T88" s="16">
        <f>Sheet1!BD88</f>
        <v>0</v>
      </c>
      <c r="U88" s="16">
        <f>Sheet1!BE88</f>
        <v>0</v>
      </c>
      <c r="V88" s="16">
        <f>Sheet1!BF88</f>
        <v>0</v>
      </c>
      <c r="W88" s="16">
        <f>Sheet1!BG88</f>
        <v>0</v>
      </c>
      <c r="X88" s="30">
        <f>Sheet1!BH88</f>
        <v>0</v>
      </c>
    </row>
    <row r="89" spans="1:218" customHeight="1" ht="21">
      <c r="A89" s="80">
        <v>60</v>
      </c>
      <c r="B89" s="81"/>
      <c r="C89" s="80"/>
      <c r="D89" s="82"/>
      <c r="E89" s="82"/>
      <c r="F89" s="82"/>
      <c r="G89" s="113"/>
      <c r="H89" s="113"/>
      <c r="I89" s="113"/>
      <c r="J89" s="113"/>
      <c r="K89" s="127"/>
      <c r="L89" s="128"/>
      <c r="M89" s="129"/>
      <c r="O89" s="88">
        <f>D89*E89*F89/1000000</f>
        <v>0</v>
      </c>
      <c r="P89" s="29">
        <f>Sheet1!AZ89</f>
        <v>0</v>
      </c>
      <c r="Q89" s="16">
        <f>Sheet1!BA89</f>
        <v>0</v>
      </c>
      <c r="R89" s="16">
        <f>Sheet1!BB89</f>
        <v>0</v>
      </c>
      <c r="S89" s="16">
        <f>Sheet1!BC89</f>
        <v>0</v>
      </c>
      <c r="T89" s="16">
        <f>Sheet1!BD89</f>
        <v>0</v>
      </c>
      <c r="U89" s="16">
        <f>Sheet1!BE89</f>
        <v>0</v>
      </c>
      <c r="V89" s="16">
        <f>Sheet1!BF89</f>
        <v>0</v>
      </c>
      <c r="W89" s="16">
        <f>Sheet1!BG89</f>
        <v>0</v>
      </c>
      <c r="X89" s="30">
        <f>Sheet1!BH89</f>
        <v>0</v>
      </c>
    </row>
    <row r="90" spans="1:218" customHeight="1" ht="21">
      <c r="A90" s="80">
        <v>61</v>
      </c>
      <c r="B90" s="81"/>
      <c r="C90" s="80"/>
      <c r="D90" s="82"/>
      <c r="E90" s="82"/>
      <c r="F90" s="82"/>
      <c r="G90" s="113"/>
      <c r="H90" s="113"/>
      <c r="I90" s="113"/>
      <c r="J90" s="113"/>
      <c r="K90" s="127"/>
      <c r="L90" s="128"/>
      <c r="M90" s="129"/>
      <c r="O90" s="88">
        <f>D90*E90*F90/1000000</f>
        <v>0</v>
      </c>
      <c r="P90" s="29">
        <f>Sheet1!AZ90</f>
        <v>0</v>
      </c>
      <c r="Q90" s="16">
        <f>Sheet1!BA90</f>
        <v>0</v>
      </c>
      <c r="R90" s="16">
        <f>Sheet1!BB90</f>
        <v>0</v>
      </c>
      <c r="S90" s="16">
        <f>Sheet1!BC90</f>
        <v>0</v>
      </c>
      <c r="T90" s="16">
        <f>Sheet1!BD90</f>
        <v>0</v>
      </c>
      <c r="U90" s="16">
        <f>Sheet1!BE90</f>
        <v>0</v>
      </c>
      <c r="V90" s="16">
        <f>Sheet1!BF90</f>
        <v>0</v>
      </c>
      <c r="W90" s="16">
        <f>Sheet1!BG90</f>
        <v>0</v>
      </c>
      <c r="X90" s="30">
        <f>Sheet1!BH90</f>
        <v>0</v>
      </c>
    </row>
    <row r="91" spans="1:218" customHeight="1" ht="21">
      <c r="A91" s="80">
        <v>62</v>
      </c>
      <c r="B91" s="81"/>
      <c r="C91" s="80"/>
      <c r="D91" s="82"/>
      <c r="E91" s="82"/>
      <c r="F91" s="82"/>
      <c r="G91" s="113"/>
      <c r="H91" s="113"/>
      <c r="I91" s="113"/>
      <c r="J91" s="113"/>
      <c r="K91" s="127"/>
      <c r="L91" s="128"/>
      <c r="M91" s="129"/>
      <c r="O91" s="88">
        <f>D91*E91*F91/1000000</f>
        <v>0</v>
      </c>
      <c r="P91" s="29">
        <f>Sheet1!AZ91</f>
        <v>0</v>
      </c>
      <c r="Q91" s="16">
        <f>Sheet1!BA91</f>
        <v>0</v>
      </c>
      <c r="R91" s="16">
        <f>Sheet1!BB91</f>
        <v>0</v>
      </c>
      <c r="S91" s="16">
        <f>Sheet1!BC91</f>
        <v>0</v>
      </c>
      <c r="T91" s="16">
        <f>Sheet1!BD91</f>
        <v>0</v>
      </c>
      <c r="U91" s="16">
        <f>Sheet1!BE91</f>
        <v>0</v>
      </c>
      <c r="V91" s="16">
        <f>Sheet1!BF91</f>
        <v>0</v>
      </c>
      <c r="W91" s="16">
        <f>Sheet1!BG91</f>
        <v>0</v>
      </c>
      <c r="X91" s="30">
        <f>Sheet1!BH91</f>
        <v>0</v>
      </c>
    </row>
    <row r="92" spans="1:218" customHeight="1" ht="21">
      <c r="A92" s="80">
        <v>63</v>
      </c>
      <c r="B92" s="81"/>
      <c r="C92" s="80"/>
      <c r="D92" s="82"/>
      <c r="E92" s="82"/>
      <c r="F92" s="82"/>
      <c r="G92" s="113"/>
      <c r="H92" s="113"/>
      <c r="I92" s="113"/>
      <c r="J92" s="113"/>
      <c r="K92" s="127"/>
      <c r="L92" s="128"/>
      <c r="M92" s="129"/>
      <c r="O92" s="88">
        <f>D92*E92*F92/1000000</f>
        <v>0</v>
      </c>
      <c r="P92" s="29">
        <f>Sheet1!AZ92</f>
        <v>0</v>
      </c>
      <c r="Q92" s="16">
        <f>Sheet1!BA92</f>
        <v>0</v>
      </c>
      <c r="R92" s="16">
        <f>Sheet1!BB92</f>
        <v>0</v>
      </c>
      <c r="S92" s="16">
        <f>Sheet1!BC92</f>
        <v>0</v>
      </c>
      <c r="T92" s="16">
        <f>Sheet1!BD92</f>
        <v>0</v>
      </c>
      <c r="U92" s="16">
        <f>Sheet1!BE92</f>
        <v>0</v>
      </c>
      <c r="V92" s="16">
        <f>Sheet1!BF92</f>
        <v>0</v>
      </c>
      <c r="W92" s="16">
        <f>Sheet1!BG92</f>
        <v>0</v>
      </c>
      <c r="X92" s="30">
        <f>Sheet1!BH92</f>
        <v>0</v>
      </c>
    </row>
    <row r="93" spans="1:218" customHeight="1" ht="21">
      <c r="A93" s="80">
        <v>64</v>
      </c>
      <c r="B93" s="81"/>
      <c r="C93" s="80"/>
      <c r="D93" s="82"/>
      <c r="E93" s="82"/>
      <c r="F93" s="82"/>
      <c r="G93" s="113"/>
      <c r="H93" s="113"/>
      <c r="I93" s="113"/>
      <c r="J93" s="113"/>
      <c r="K93" s="127"/>
      <c r="L93" s="128"/>
      <c r="M93" s="129"/>
      <c r="O93" s="88">
        <f>D93*E93*F93/1000000</f>
        <v>0</v>
      </c>
      <c r="P93" s="29">
        <f>Sheet1!AZ93</f>
        <v>0</v>
      </c>
      <c r="Q93" s="16">
        <f>Sheet1!BA93</f>
        <v>0</v>
      </c>
      <c r="R93" s="16">
        <f>Sheet1!BB93</f>
        <v>0</v>
      </c>
      <c r="S93" s="16">
        <f>Sheet1!BC93</f>
        <v>0</v>
      </c>
      <c r="T93" s="16">
        <f>Sheet1!BD93</f>
        <v>0</v>
      </c>
      <c r="U93" s="16">
        <f>Sheet1!BE93</f>
        <v>0</v>
      </c>
      <c r="V93" s="16">
        <f>Sheet1!BF93</f>
        <v>0</v>
      </c>
      <c r="W93" s="16">
        <f>Sheet1!BG93</f>
        <v>0</v>
      </c>
      <c r="X93" s="30">
        <f>Sheet1!BH93</f>
        <v>0</v>
      </c>
    </row>
    <row r="94" spans="1:218" customHeight="1" ht="21">
      <c r="A94" s="80">
        <v>65</v>
      </c>
      <c r="B94" s="81"/>
      <c r="C94" s="80"/>
      <c r="D94" s="82"/>
      <c r="E94" s="82"/>
      <c r="F94" s="82"/>
      <c r="G94" s="113"/>
      <c r="H94" s="113"/>
      <c r="I94" s="113"/>
      <c r="J94" s="113"/>
      <c r="K94" s="127"/>
      <c r="L94" s="128"/>
      <c r="M94" s="129"/>
      <c r="O94" s="88">
        <f>D94*E94*F94/1000000</f>
        <v>0</v>
      </c>
      <c r="P94" s="29">
        <f>Sheet1!AZ94</f>
        <v>0</v>
      </c>
      <c r="Q94" s="16">
        <f>Sheet1!BA94</f>
        <v>0</v>
      </c>
      <c r="R94" s="16">
        <f>Sheet1!BB94</f>
        <v>0</v>
      </c>
      <c r="S94" s="16">
        <f>Sheet1!BC94</f>
        <v>0</v>
      </c>
      <c r="T94" s="16">
        <f>Sheet1!BD94</f>
        <v>0</v>
      </c>
      <c r="U94" s="16">
        <f>Sheet1!BE94</f>
        <v>0</v>
      </c>
      <c r="V94" s="16">
        <f>Sheet1!BF94</f>
        <v>0</v>
      </c>
      <c r="W94" s="16">
        <f>Sheet1!BG94</f>
        <v>0</v>
      </c>
      <c r="X94" s="30">
        <f>Sheet1!BH94</f>
        <v>0</v>
      </c>
    </row>
    <row r="95" spans="1:218" customHeight="1" ht="21">
      <c r="A95" s="80">
        <v>66</v>
      </c>
      <c r="B95" s="81"/>
      <c r="C95" s="80"/>
      <c r="D95" s="82"/>
      <c r="E95" s="82"/>
      <c r="F95" s="82"/>
      <c r="G95" s="113"/>
      <c r="H95" s="113"/>
      <c r="I95" s="113"/>
      <c r="J95" s="113"/>
      <c r="K95" s="127"/>
      <c r="L95" s="128"/>
      <c r="M95" s="129"/>
      <c r="O95" s="88">
        <f>D95*E95*F95/1000000</f>
        <v>0</v>
      </c>
      <c r="P95" s="29">
        <f>Sheet1!AZ95</f>
        <v>0</v>
      </c>
      <c r="Q95" s="16">
        <f>Sheet1!BA95</f>
        <v>0</v>
      </c>
      <c r="R95" s="16">
        <f>Sheet1!BB95</f>
        <v>0</v>
      </c>
      <c r="S95" s="16">
        <f>Sheet1!BC95</f>
        <v>0</v>
      </c>
      <c r="T95" s="16">
        <f>Sheet1!BD95</f>
        <v>0</v>
      </c>
      <c r="U95" s="16">
        <f>Sheet1!BE95</f>
        <v>0</v>
      </c>
      <c r="V95" s="16">
        <f>Sheet1!BF95</f>
        <v>0</v>
      </c>
      <c r="W95" s="16">
        <f>Sheet1!BG95</f>
        <v>0</v>
      </c>
      <c r="X95" s="30">
        <f>Sheet1!BH95</f>
        <v>0</v>
      </c>
    </row>
    <row r="96" spans="1:218" customHeight="1" ht="21">
      <c r="A96" s="80">
        <v>67</v>
      </c>
      <c r="B96" s="81"/>
      <c r="C96" s="80"/>
      <c r="D96" s="82"/>
      <c r="E96" s="82"/>
      <c r="F96" s="82"/>
      <c r="G96" s="113"/>
      <c r="H96" s="113"/>
      <c r="I96" s="113"/>
      <c r="J96" s="113"/>
      <c r="K96" s="127"/>
      <c r="L96" s="128"/>
      <c r="M96" s="129"/>
      <c r="O96" s="88">
        <f>D96*E96*F96/1000000</f>
        <v>0</v>
      </c>
      <c r="P96" s="29">
        <f>Sheet1!AZ96</f>
        <v>0</v>
      </c>
      <c r="Q96" s="16">
        <f>Sheet1!BA96</f>
        <v>0</v>
      </c>
      <c r="R96" s="16">
        <f>Sheet1!BB96</f>
        <v>0</v>
      </c>
      <c r="S96" s="16">
        <f>Sheet1!BC96</f>
        <v>0</v>
      </c>
      <c r="T96" s="16">
        <f>Sheet1!BD96</f>
        <v>0</v>
      </c>
      <c r="U96" s="16">
        <f>Sheet1!BE96</f>
        <v>0</v>
      </c>
      <c r="V96" s="16">
        <f>Sheet1!BF96</f>
        <v>0</v>
      </c>
      <c r="W96" s="16">
        <f>Sheet1!BG96</f>
        <v>0</v>
      </c>
      <c r="X96" s="30">
        <f>Sheet1!BH96</f>
        <v>0</v>
      </c>
    </row>
    <row r="97" spans="1:218" customHeight="1" ht="21">
      <c r="A97" s="80">
        <v>68</v>
      </c>
      <c r="B97" s="81"/>
      <c r="C97" s="80"/>
      <c r="D97" s="82"/>
      <c r="E97" s="82"/>
      <c r="F97" s="82"/>
      <c r="G97" s="113"/>
      <c r="H97" s="113"/>
      <c r="I97" s="113"/>
      <c r="J97" s="113"/>
      <c r="K97" s="127"/>
      <c r="L97" s="128"/>
      <c r="M97" s="129"/>
      <c r="O97" s="88">
        <f>D97*E97*F97/1000000</f>
        <v>0</v>
      </c>
      <c r="P97" s="29">
        <f>Sheet1!AZ97</f>
        <v>0</v>
      </c>
      <c r="Q97" s="16">
        <f>Sheet1!BA97</f>
        <v>0</v>
      </c>
      <c r="R97" s="16">
        <f>Sheet1!BB97</f>
        <v>0</v>
      </c>
      <c r="S97" s="16">
        <f>Sheet1!BC97</f>
        <v>0</v>
      </c>
      <c r="T97" s="16">
        <f>Sheet1!BD97</f>
        <v>0</v>
      </c>
      <c r="U97" s="16">
        <f>Sheet1!BE97</f>
        <v>0</v>
      </c>
      <c r="V97" s="16">
        <f>Sheet1!BF97</f>
        <v>0</v>
      </c>
      <c r="W97" s="16">
        <f>Sheet1!BG97</f>
        <v>0</v>
      </c>
      <c r="X97" s="30">
        <f>Sheet1!BH97</f>
        <v>0</v>
      </c>
    </row>
    <row r="98" spans="1:218" customHeight="1" ht="21">
      <c r="A98" s="80">
        <v>69</v>
      </c>
      <c r="B98" s="81"/>
      <c r="C98" s="80"/>
      <c r="D98" s="82"/>
      <c r="E98" s="82"/>
      <c r="F98" s="82"/>
      <c r="G98" s="113"/>
      <c r="H98" s="113"/>
      <c r="I98" s="113"/>
      <c r="J98" s="113"/>
      <c r="K98" s="127"/>
      <c r="L98" s="128"/>
      <c r="M98" s="129"/>
      <c r="O98" s="88">
        <f>D98*E98*F98/1000000</f>
        <v>0</v>
      </c>
      <c r="P98" s="29">
        <f>Sheet1!AZ98</f>
        <v>0</v>
      </c>
      <c r="Q98" s="16">
        <f>Sheet1!BA98</f>
        <v>0</v>
      </c>
      <c r="R98" s="16">
        <f>Sheet1!BB98</f>
        <v>0</v>
      </c>
      <c r="S98" s="16">
        <f>Sheet1!BC98</f>
        <v>0</v>
      </c>
      <c r="T98" s="16">
        <f>Sheet1!BD98</f>
        <v>0</v>
      </c>
      <c r="U98" s="16">
        <f>Sheet1!BE98</f>
        <v>0</v>
      </c>
      <c r="V98" s="16">
        <f>Sheet1!BF98</f>
        <v>0</v>
      </c>
      <c r="W98" s="16">
        <f>Sheet1!BG98</f>
        <v>0</v>
      </c>
      <c r="X98" s="30">
        <f>Sheet1!BH98</f>
        <v>0</v>
      </c>
    </row>
    <row r="99" spans="1:218" customHeight="1" ht="21">
      <c r="A99" s="80">
        <v>70</v>
      </c>
      <c r="B99" s="81"/>
      <c r="C99" s="80"/>
      <c r="D99" s="82"/>
      <c r="E99" s="82"/>
      <c r="F99" s="82"/>
      <c r="G99" s="113"/>
      <c r="H99" s="113"/>
      <c r="I99" s="113"/>
      <c r="J99" s="113"/>
      <c r="K99" s="127"/>
      <c r="L99" s="128"/>
      <c r="M99" s="129"/>
      <c r="O99" s="88">
        <f>D99*E99*F99/1000000</f>
        <v>0</v>
      </c>
      <c r="P99" s="29">
        <f>Sheet1!AZ99</f>
        <v>0</v>
      </c>
      <c r="Q99" s="16">
        <f>Sheet1!BA99</f>
        <v>0</v>
      </c>
      <c r="R99" s="16">
        <f>Sheet1!BB99</f>
        <v>0</v>
      </c>
      <c r="S99" s="16">
        <f>Sheet1!BC99</f>
        <v>0</v>
      </c>
      <c r="T99" s="16">
        <f>Sheet1!BD99</f>
        <v>0</v>
      </c>
      <c r="U99" s="16">
        <f>Sheet1!BE99</f>
        <v>0</v>
      </c>
      <c r="V99" s="16">
        <f>Sheet1!BF99</f>
        <v>0</v>
      </c>
      <c r="W99" s="16">
        <f>Sheet1!BG99</f>
        <v>0</v>
      </c>
      <c r="X99" s="30">
        <f>Sheet1!BH99</f>
        <v>0</v>
      </c>
    </row>
    <row r="100" spans="1:218" customHeight="1" ht="21">
      <c r="A100" s="80">
        <v>71</v>
      </c>
      <c r="B100" s="81"/>
      <c r="C100" s="80"/>
      <c r="D100" s="82"/>
      <c r="E100" s="82"/>
      <c r="F100" s="82"/>
      <c r="G100" s="113"/>
      <c r="H100" s="113"/>
      <c r="I100" s="113"/>
      <c r="J100" s="113"/>
      <c r="K100" s="127"/>
      <c r="L100" s="128"/>
      <c r="M100" s="129"/>
      <c r="O100" s="88">
        <f>D100*E100*F100/1000000</f>
        <v>0</v>
      </c>
      <c r="P100" s="29">
        <f>Sheet1!AZ100</f>
        <v>0</v>
      </c>
      <c r="Q100" s="16">
        <f>Sheet1!BA100</f>
        <v>0</v>
      </c>
      <c r="R100" s="16">
        <f>Sheet1!BB100</f>
        <v>0</v>
      </c>
      <c r="S100" s="16">
        <f>Sheet1!BC100</f>
        <v>0</v>
      </c>
      <c r="T100" s="16">
        <f>Sheet1!BD100</f>
        <v>0</v>
      </c>
      <c r="U100" s="16">
        <f>Sheet1!BE100</f>
        <v>0</v>
      </c>
      <c r="V100" s="16">
        <f>Sheet1!BF100</f>
        <v>0</v>
      </c>
      <c r="W100" s="16">
        <f>Sheet1!BG100</f>
        <v>0</v>
      </c>
      <c r="X100" s="30">
        <f>Sheet1!BH100</f>
        <v>0</v>
      </c>
    </row>
    <row r="101" spans="1:218" customHeight="1" ht="21">
      <c r="A101" s="80">
        <v>72</v>
      </c>
      <c r="B101" s="81"/>
      <c r="C101" s="80"/>
      <c r="D101" s="82"/>
      <c r="E101" s="82"/>
      <c r="F101" s="82"/>
      <c r="G101" s="113"/>
      <c r="H101" s="113"/>
      <c r="I101" s="113"/>
      <c r="J101" s="113"/>
      <c r="K101" s="127"/>
      <c r="L101" s="128"/>
      <c r="M101" s="129"/>
      <c r="O101" s="88">
        <f>D101*E101*F101/1000000</f>
        <v>0</v>
      </c>
      <c r="P101" s="29">
        <f>Sheet1!AZ101</f>
        <v>0</v>
      </c>
      <c r="Q101" s="16">
        <f>Sheet1!BA101</f>
        <v>0</v>
      </c>
      <c r="R101" s="16">
        <f>Sheet1!BB101</f>
        <v>0</v>
      </c>
      <c r="S101" s="16">
        <f>Sheet1!BC101</f>
        <v>0</v>
      </c>
      <c r="T101" s="16">
        <f>Sheet1!BD101</f>
        <v>0</v>
      </c>
      <c r="U101" s="16">
        <f>Sheet1!BE101</f>
        <v>0</v>
      </c>
      <c r="V101" s="16">
        <f>Sheet1!BF101</f>
        <v>0</v>
      </c>
      <c r="W101" s="16">
        <f>Sheet1!BG101</f>
        <v>0</v>
      </c>
      <c r="X101" s="30">
        <f>Sheet1!BH101</f>
        <v>0</v>
      </c>
    </row>
    <row r="102" spans="1:218" customHeight="1" ht="21">
      <c r="A102" s="80">
        <v>73</v>
      </c>
      <c r="B102" s="81"/>
      <c r="C102" s="80"/>
      <c r="D102" s="82"/>
      <c r="E102" s="82"/>
      <c r="F102" s="82"/>
      <c r="G102" s="113"/>
      <c r="H102" s="113"/>
      <c r="I102" s="113"/>
      <c r="J102" s="113"/>
      <c r="K102" s="127"/>
      <c r="L102" s="128"/>
      <c r="M102" s="129"/>
      <c r="O102" s="88">
        <f>D102*E102*F102/1000000</f>
        <v>0</v>
      </c>
      <c r="P102" s="29">
        <f>Sheet1!AZ102</f>
        <v>0</v>
      </c>
      <c r="Q102" s="16">
        <f>Sheet1!BA102</f>
        <v>0</v>
      </c>
      <c r="R102" s="16">
        <f>Sheet1!BB102</f>
        <v>0</v>
      </c>
      <c r="S102" s="16">
        <f>Sheet1!BC102</f>
        <v>0</v>
      </c>
      <c r="T102" s="16">
        <f>Sheet1!BD102</f>
        <v>0</v>
      </c>
      <c r="U102" s="16">
        <f>Sheet1!BE102</f>
        <v>0</v>
      </c>
      <c r="V102" s="16">
        <f>Sheet1!BF102</f>
        <v>0</v>
      </c>
      <c r="W102" s="16">
        <f>Sheet1!BG102</f>
        <v>0</v>
      </c>
      <c r="X102" s="30">
        <f>Sheet1!BH102</f>
        <v>0</v>
      </c>
    </row>
    <row r="103" spans="1:218" customHeight="1" ht="21">
      <c r="A103" s="80">
        <v>74</v>
      </c>
      <c r="B103" s="81"/>
      <c r="C103" s="80"/>
      <c r="D103" s="82"/>
      <c r="E103" s="82"/>
      <c r="F103" s="82"/>
      <c r="G103" s="113"/>
      <c r="H103" s="113"/>
      <c r="I103" s="113"/>
      <c r="J103" s="113"/>
      <c r="K103" s="127"/>
      <c r="L103" s="128"/>
      <c r="M103" s="129"/>
      <c r="O103" s="88">
        <f>D103*E103*F103/1000000</f>
        <v>0</v>
      </c>
      <c r="P103" s="29">
        <f>Sheet1!AZ103</f>
        <v>0</v>
      </c>
      <c r="Q103" s="16">
        <f>Sheet1!BA103</f>
        <v>0</v>
      </c>
      <c r="R103" s="16">
        <f>Sheet1!BB103</f>
        <v>0</v>
      </c>
      <c r="S103" s="16">
        <f>Sheet1!BC103</f>
        <v>0</v>
      </c>
      <c r="T103" s="16">
        <f>Sheet1!BD103</f>
        <v>0</v>
      </c>
      <c r="U103" s="16">
        <f>Sheet1!BE103</f>
        <v>0</v>
      </c>
      <c r="V103" s="16">
        <f>Sheet1!BF103</f>
        <v>0</v>
      </c>
      <c r="W103" s="16">
        <f>Sheet1!BG103</f>
        <v>0</v>
      </c>
      <c r="X103" s="30">
        <f>Sheet1!BH103</f>
        <v>0</v>
      </c>
    </row>
    <row r="104" spans="1:218" customHeight="1" ht="21">
      <c r="A104" s="80">
        <v>75</v>
      </c>
      <c r="B104" s="81"/>
      <c r="C104" s="80"/>
      <c r="D104" s="82"/>
      <c r="E104" s="82"/>
      <c r="F104" s="82"/>
      <c r="G104" s="113"/>
      <c r="H104" s="113"/>
      <c r="I104" s="113"/>
      <c r="J104" s="113"/>
      <c r="K104" s="127"/>
      <c r="L104" s="128"/>
      <c r="M104" s="129"/>
      <c r="O104" s="88">
        <f>D104*E104*F104/1000000</f>
        <v>0</v>
      </c>
      <c r="P104" s="29">
        <f>Sheet1!AZ104</f>
        <v>0</v>
      </c>
      <c r="Q104" s="16">
        <f>Sheet1!BA104</f>
        <v>0</v>
      </c>
      <c r="R104" s="16">
        <f>Sheet1!BB104</f>
        <v>0</v>
      </c>
      <c r="S104" s="16">
        <f>Sheet1!BC104</f>
        <v>0</v>
      </c>
      <c r="T104" s="16">
        <f>Sheet1!BD104</f>
        <v>0</v>
      </c>
      <c r="U104" s="16">
        <f>Sheet1!BE104</f>
        <v>0</v>
      </c>
      <c r="V104" s="16">
        <f>Sheet1!BF104</f>
        <v>0</v>
      </c>
      <c r="W104" s="16">
        <f>Sheet1!BG104</f>
        <v>0</v>
      </c>
      <c r="X104" s="30">
        <f>Sheet1!BH104</f>
        <v>0</v>
      </c>
    </row>
    <row r="105" spans="1:218" customHeight="1" ht="21">
      <c r="A105" s="80">
        <v>76</v>
      </c>
      <c r="B105" s="81"/>
      <c r="C105" s="80"/>
      <c r="D105" s="82"/>
      <c r="E105" s="82"/>
      <c r="F105" s="82"/>
      <c r="G105" s="113"/>
      <c r="H105" s="113"/>
      <c r="I105" s="113"/>
      <c r="J105" s="113"/>
      <c r="K105" s="127"/>
      <c r="L105" s="128"/>
      <c r="M105" s="129"/>
      <c r="O105" s="88">
        <f>D105*E105*F105/1000000</f>
        <v>0</v>
      </c>
      <c r="P105" s="29">
        <f>Sheet1!AZ105</f>
        <v>0</v>
      </c>
      <c r="Q105" s="16">
        <f>Sheet1!BA105</f>
        <v>0</v>
      </c>
      <c r="R105" s="16">
        <f>Sheet1!BB105</f>
        <v>0</v>
      </c>
      <c r="S105" s="16">
        <f>Sheet1!BC105</f>
        <v>0</v>
      </c>
      <c r="T105" s="16">
        <f>Sheet1!BD105</f>
        <v>0</v>
      </c>
      <c r="U105" s="16">
        <f>Sheet1!BE105</f>
        <v>0</v>
      </c>
      <c r="V105" s="16">
        <f>Sheet1!BF105</f>
        <v>0</v>
      </c>
      <c r="W105" s="16">
        <f>Sheet1!BG105</f>
        <v>0</v>
      </c>
      <c r="X105" s="30">
        <f>Sheet1!BH105</f>
        <v>0</v>
      </c>
    </row>
    <row r="106" spans="1:218" customHeight="1" ht="21">
      <c r="A106" s="80">
        <v>77</v>
      </c>
      <c r="B106" s="81"/>
      <c r="C106" s="80"/>
      <c r="D106" s="82"/>
      <c r="E106" s="82"/>
      <c r="F106" s="82"/>
      <c r="G106" s="113"/>
      <c r="H106" s="113"/>
      <c r="I106" s="113"/>
      <c r="J106" s="113"/>
      <c r="K106" s="127"/>
      <c r="L106" s="128"/>
      <c r="M106" s="129"/>
      <c r="O106" s="88">
        <f>D106*E106*F106/1000000</f>
        <v>0</v>
      </c>
      <c r="P106" s="29">
        <f>Sheet1!AZ106</f>
        <v>0</v>
      </c>
      <c r="Q106" s="16">
        <f>Sheet1!BA106</f>
        <v>0</v>
      </c>
      <c r="R106" s="16">
        <f>Sheet1!BB106</f>
        <v>0</v>
      </c>
      <c r="S106" s="16">
        <f>Sheet1!BC106</f>
        <v>0</v>
      </c>
      <c r="T106" s="16">
        <f>Sheet1!BD106</f>
        <v>0</v>
      </c>
      <c r="U106" s="16">
        <f>Sheet1!BE106</f>
        <v>0</v>
      </c>
      <c r="V106" s="16">
        <f>Sheet1!BF106</f>
        <v>0</v>
      </c>
      <c r="W106" s="16">
        <f>Sheet1!BG106</f>
        <v>0</v>
      </c>
      <c r="X106" s="30">
        <f>Sheet1!BH106</f>
        <v>0</v>
      </c>
    </row>
    <row r="107" spans="1:218" customHeight="1" ht="21">
      <c r="A107" s="80">
        <v>78</v>
      </c>
      <c r="B107" s="81"/>
      <c r="C107" s="80"/>
      <c r="D107" s="82"/>
      <c r="E107" s="82"/>
      <c r="F107" s="82"/>
      <c r="G107" s="113"/>
      <c r="H107" s="113"/>
      <c r="I107" s="113"/>
      <c r="J107" s="113"/>
      <c r="K107" s="127"/>
      <c r="L107" s="128"/>
      <c r="M107" s="129"/>
      <c r="O107" s="88">
        <f>D107*E107*F107/1000000</f>
        <v>0</v>
      </c>
      <c r="P107" s="29">
        <f>Sheet1!AZ107</f>
        <v>0</v>
      </c>
      <c r="Q107" s="16">
        <f>Sheet1!BA107</f>
        <v>0</v>
      </c>
      <c r="R107" s="16">
        <f>Sheet1!BB107</f>
        <v>0</v>
      </c>
      <c r="S107" s="16">
        <f>Sheet1!BC107</f>
        <v>0</v>
      </c>
      <c r="T107" s="16">
        <f>Sheet1!BD107</f>
        <v>0</v>
      </c>
      <c r="U107" s="16">
        <f>Sheet1!BE107</f>
        <v>0</v>
      </c>
      <c r="V107" s="16">
        <f>Sheet1!BF107</f>
        <v>0</v>
      </c>
      <c r="W107" s="16">
        <f>Sheet1!BG107</f>
        <v>0</v>
      </c>
      <c r="X107" s="30">
        <f>Sheet1!BH107</f>
        <v>0</v>
      </c>
    </row>
    <row r="108" spans="1:218" customHeight="1" ht="21">
      <c r="A108" s="80">
        <v>79</v>
      </c>
      <c r="B108" s="81"/>
      <c r="C108" s="80"/>
      <c r="D108" s="82"/>
      <c r="E108" s="82"/>
      <c r="F108" s="82"/>
      <c r="G108" s="113"/>
      <c r="H108" s="113"/>
      <c r="I108" s="113"/>
      <c r="J108" s="113"/>
      <c r="K108" s="127"/>
      <c r="L108" s="128"/>
      <c r="M108" s="129"/>
      <c r="O108" s="88">
        <f>D108*E108*F108/1000000</f>
        <v>0</v>
      </c>
      <c r="P108" s="29">
        <f>Sheet1!AZ108</f>
        <v>0</v>
      </c>
      <c r="Q108" s="16">
        <f>Sheet1!BA108</f>
        <v>0</v>
      </c>
      <c r="R108" s="16">
        <f>Sheet1!BB108</f>
        <v>0</v>
      </c>
      <c r="S108" s="16">
        <f>Sheet1!BC108</f>
        <v>0</v>
      </c>
      <c r="T108" s="16">
        <f>Sheet1!BD108</f>
        <v>0</v>
      </c>
      <c r="U108" s="16">
        <f>Sheet1!BE108</f>
        <v>0</v>
      </c>
      <c r="V108" s="16">
        <f>Sheet1!BF108</f>
        <v>0</v>
      </c>
      <c r="W108" s="16">
        <f>Sheet1!BG108</f>
        <v>0</v>
      </c>
      <c r="X108" s="30">
        <f>Sheet1!BH108</f>
        <v>0</v>
      </c>
    </row>
    <row r="109" spans="1:218" customHeight="1" ht="21">
      <c r="A109" s="80">
        <v>80</v>
      </c>
      <c r="B109" s="81"/>
      <c r="C109" s="80"/>
      <c r="D109" s="82"/>
      <c r="E109" s="82"/>
      <c r="F109" s="82"/>
      <c r="G109" s="113"/>
      <c r="H109" s="113"/>
      <c r="I109" s="113"/>
      <c r="J109" s="113"/>
      <c r="K109" s="127"/>
      <c r="L109" s="128"/>
      <c r="M109" s="129"/>
      <c r="O109" s="88">
        <f>D109*E109*F109/1000000</f>
        <v>0</v>
      </c>
      <c r="P109" s="29">
        <f>Sheet1!AZ109</f>
        <v>0</v>
      </c>
      <c r="Q109" s="16">
        <f>Sheet1!BA109</f>
        <v>0</v>
      </c>
      <c r="R109" s="16">
        <f>Sheet1!BB109</f>
        <v>0</v>
      </c>
      <c r="S109" s="16">
        <f>Sheet1!BC109</f>
        <v>0</v>
      </c>
      <c r="T109" s="16">
        <f>Sheet1!BD109</f>
        <v>0</v>
      </c>
      <c r="U109" s="16">
        <f>Sheet1!BE109</f>
        <v>0</v>
      </c>
      <c r="V109" s="16">
        <f>Sheet1!BF109</f>
        <v>0</v>
      </c>
      <c r="W109" s="16">
        <f>Sheet1!BG109</f>
        <v>0</v>
      </c>
      <c r="X109" s="30">
        <f>Sheet1!BH109</f>
        <v>0</v>
      </c>
    </row>
    <row r="110" spans="1:218" customHeight="1" ht="21">
      <c r="A110" s="80">
        <v>81</v>
      </c>
      <c r="B110" s="81"/>
      <c r="C110" s="80"/>
      <c r="D110" s="82"/>
      <c r="E110" s="82"/>
      <c r="F110" s="82"/>
      <c r="G110" s="113"/>
      <c r="H110" s="113"/>
      <c r="I110" s="113"/>
      <c r="J110" s="113"/>
      <c r="K110" s="127"/>
      <c r="L110" s="128"/>
      <c r="M110" s="129"/>
      <c r="O110" s="88">
        <f>D110*E110*F110/1000000</f>
        <v>0</v>
      </c>
      <c r="P110" s="29">
        <f>Sheet1!AZ110</f>
        <v>0</v>
      </c>
      <c r="Q110" s="16">
        <f>Sheet1!BA110</f>
        <v>0</v>
      </c>
      <c r="R110" s="16">
        <f>Sheet1!BB110</f>
        <v>0</v>
      </c>
      <c r="S110" s="16">
        <f>Sheet1!BC110</f>
        <v>0</v>
      </c>
      <c r="T110" s="16">
        <f>Sheet1!BD110</f>
        <v>0</v>
      </c>
      <c r="U110" s="16">
        <f>Sheet1!BE110</f>
        <v>0</v>
      </c>
      <c r="V110" s="16">
        <f>Sheet1!BF110</f>
        <v>0</v>
      </c>
      <c r="W110" s="16">
        <f>Sheet1!BG110</f>
        <v>0</v>
      </c>
      <c r="X110" s="30">
        <f>Sheet1!BH110</f>
        <v>0</v>
      </c>
    </row>
    <row r="111" spans="1:218" customHeight="1" ht="21">
      <c r="A111" s="80">
        <v>82</v>
      </c>
      <c r="B111" s="81"/>
      <c r="C111" s="80"/>
      <c r="D111" s="82"/>
      <c r="E111" s="82"/>
      <c r="F111" s="82"/>
      <c r="G111" s="113"/>
      <c r="H111" s="113"/>
      <c r="I111" s="113"/>
      <c r="J111" s="113"/>
      <c r="K111" s="127"/>
      <c r="L111" s="128"/>
      <c r="M111" s="129"/>
      <c r="O111" s="88">
        <f>D111*E111*F111/1000000</f>
        <v>0</v>
      </c>
      <c r="P111" s="29">
        <f>Sheet1!AZ111</f>
        <v>0</v>
      </c>
      <c r="Q111" s="16">
        <f>Sheet1!BA111</f>
        <v>0</v>
      </c>
      <c r="R111" s="16">
        <f>Sheet1!BB111</f>
        <v>0</v>
      </c>
      <c r="S111" s="16">
        <f>Sheet1!BC111</f>
        <v>0</v>
      </c>
      <c r="T111" s="16">
        <f>Sheet1!BD111</f>
        <v>0</v>
      </c>
      <c r="U111" s="16">
        <f>Sheet1!BE111</f>
        <v>0</v>
      </c>
      <c r="V111" s="16">
        <f>Sheet1!BF111</f>
        <v>0</v>
      </c>
      <c r="W111" s="16">
        <f>Sheet1!BG111</f>
        <v>0</v>
      </c>
      <c r="X111" s="30">
        <f>Sheet1!BH111</f>
        <v>0</v>
      </c>
    </row>
    <row r="112" spans="1:218" customHeight="1" ht="21">
      <c r="A112" s="80">
        <v>83</v>
      </c>
      <c r="B112" s="81"/>
      <c r="C112" s="80"/>
      <c r="D112" s="82"/>
      <c r="E112" s="82"/>
      <c r="F112" s="82"/>
      <c r="G112" s="113"/>
      <c r="H112" s="113"/>
      <c r="I112" s="113"/>
      <c r="J112" s="113"/>
      <c r="K112" s="127"/>
      <c r="L112" s="128"/>
      <c r="M112" s="129"/>
      <c r="O112" s="88">
        <f>D112*E112*F112/1000000</f>
        <v>0</v>
      </c>
      <c r="P112" s="29">
        <f>Sheet1!AZ112</f>
        <v>0</v>
      </c>
      <c r="Q112" s="16">
        <f>Sheet1!BA112</f>
        <v>0</v>
      </c>
      <c r="R112" s="16">
        <f>Sheet1!BB112</f>
        <v>0</v>
      </c>
      <c r="S112" s="16">
        <f>Sheet1!BC112</f>
        <v>0</v>
      </c>
      <c r="T112" s="16">
        <f>Sheet1!BD112</f>
        <v>0</v>
      </c>
      <c r="U112" s="16">
        <f>Sheet1!BE112</f>
        <v>0</v>
      </c>
      <c r="V112" s="16">
        <f>Sheet1!BF112</f>
        <v>0</v>
      </c>
      <c r="W112" s="16">
        <f>Sheet1!BG112</f>
        <v>0</v>
      </c>
      <c r="X112" s="30">
        <f>Sheet1!BH112</f>
        <v>0</v>
      </c>
    </row>
    <row r="113" spans="1:218" customHeight="1" ht="21">
      <c r="A113" s="80">
        <v>84</v>
      </c>
      <c r="B113" s="81"/>
      <c r="C113" s="80"/>
      <c r="D113" s="82"/>
      <c r="E113" s="82"/>
      <c r="F113" s="82"/>
      <c r="G113" s="113"/>
      <c r="H113" s="113"/>
      <c r="I113" s="113"/>
      <c r="J113" s="113"/>
      <c r="K113" s="127"/>
      <c r="L113" s="128"/>
      <c r="M113" s="129"/>
      <c r="O113" s="88">
        <f>D113*E113*F113/1000000</f>
        <v>0</v>
      </c>
      <c r="P113" s="29">
        <f>Sheet1!AZ113</f>
        <v>0</v>
      </c>
      <c r="Q113" s="16">
        <f>Sheet1!BA113</f>
        <v>0</v>
      </c>
      <c r="R113" s="16">
        <f>Sheet1!BB113</f>
        <v>0</v>
      </c>
      <c r="S113" s="16">
        <f>Sheet1!BC113</f>
        <v>0</v>
      </c>
      <c r="T113" s="16">
        <f>Sheet1!BD113</f>
        <v>0</v>
      </c>
      <c r="U113" s="16">
        <f>Sheet1!BE113</f>
        <v>0</v>
      </c>
      <c r="V113" s="16">
        <f>Sheet1!BF113</f>
        <v>0</v>
      </c>
      <c r="W113" s="16">
        <f>Sheet1!BG113</f>
        <v>0</v>
      </c>
      <c r="X113" s="30">
        <f>Sheet1!BH113</f>
        <v>0</v>
      </c>
    </row>
    <row r="114" spans="1:218" customHeight="1" ht="21">
      <c r="A114" s="80">
        <v>85</v>
      </c>
      <c r="B114" s="81"/>
      <c r="C114" s="80"/>
      <c r="D114" s="82"/>
      <c r="E114" s="82"/>
      <c r="F114" s="82"/>
      <c r="G114" s="113"/>
      <c r="H114" s="113"/>
      <c r="I114" s="113"/>
      <c r="J114" s="113"/>
      <c r="K114" s="127"/>
      <c r="L114" s="128"/>
      <c r="M114" s="129"/>
      <c r="O114" s="88">
        <f>D114*E114*F114/1000000</f>
        <v>0</v>
      </c>
      <c r="P114" s="29">
        <f>Sheet1!AZ114</f>
        <v>0</v>
      </c>
      <c r="Q114" s="16">
        <f>Sheet1!BA114</f>
        <v>0</v>
      </c>
      <c r="R114" s="16">
        <f>Sheet1!BB114</f>
        <v>0</v>
      </c>
      <c r="S114" s="16">
        <f>Sheet1!BC114</f>
        <v>0</v>
      </c>
      <c r="T114" s="16">
        <f>Sheet1!BD114</f>
        <v>0</v>
      </c>
      <c r="U114" s="16">
        <f>Sheet1!BE114</f>
        <v>0</v>
      </c>
      <c r="V114" s="16">
        <f>Sheet1!BF114</f>
        <v>0</v>
      </c>
      <c r="W114" s="16">
        <f>Sheet1!BG114</f>
        <v>0</v>
      </c>
      <c r="X114" s="30">
        <f>Sheet1!BH114</f>
        <v>0</v>
      </c>
    </row>
    <row r="115" spans="1:218" customHeight="1" ht="21">
      <c r="A115" s="80">
        <v>86</v>
      </c>
      <c r="B115" s="81"/>
      <c r="C115" s="80"/>
      <c r="D115" s="82"/>
      <c r="E115" s="82"/>
      <c r="F115" s="82"/>
      <c r="G115" s="113"/>
      <c r="H115" s="113"/>
      <c r="I115" s="113"/>
      <c r="J115" s="113"/>
      <c r="K115" s="127"/>
      <c r="L115" s="128"/>
      <c r="M115" s="129"/>
      <c r="O115" s="88">
        <f>D115*E115*F115/1000000</f>
        <v>0</v>
      </c>
      <c r="P115" s="29">
        <f>Sheet1!AZ115</f>
        <v>0</v>
      </c>
      <c r="Q115" s="16">
        <f>Sheet1!BA115</f>
        <v>0</v>
      </c>
      <c r="R115" s="16">
        <f>Sheet1!BB115</f>
        <v>0</v>
      </c>
      <c r="S115" s="16">
        <f>Sheet1!BC115</f>
        <v>0</v>
      </c>
      <c r="T115" s="16">
        <f>Sheet1!BD115</f>
        <v>0</v>
      </c>
      <c r="U115" s="16">
        <f>Sheet1!BE115</f>
        <v>0</v>
      </c>
      <c r="V115" s="16">
        <f>Sheet1!BF115</f>
        <v>0</v>
      </c>
      <c r="W115" s="16">
        <f>Sheet1!BG115</f>
        <v>0</v>
      </c>
      <c r="X115" s="30">
        <f>Sheet1!BH115</f>
        <v>0</v>
      </c>
    </row>
    <row r="116" spans="1:218" customHeight="1" ht="21">
      <c r="A116" s="80">
        <v>87</v>
      </c>
      <c r="B116" s="81"/>
      <c r="C116" s="80"/>
      <c r="D116" s="82"/>
      <c r="E116" s="82"/>
      <c r="F116" s="82"/>
      <c r="G116" s="113"/>
      <c r="H116" s="113"/>
      <c r="I116" s="113"/>
      <c r="J116" s="113"/>
      <c r="K116" s="127"/>
      <c r="L116" s="128"/>
      <c r="M116" s="129"/>
      <c r="O116" s="88">
        <f>D116*E116*F116/1000000</f>
        <v>0</v>
      </c>
      <c r="P116" s="29">
        <f>Sheet1!AZ116</f>
        <v>0</v>
      </c>
      <c r="Q116" s="16">
        <f>Sheet1!BA116</f>
        <v>0</v>
      </c>
      <c r="R116" s="16">
        <f>Sheet1!BB116</f>
        <v>0</v>
      </c>
      <c r="S116" s="16">
        <f>Sheet1!BC116</f>
        <v>0</v>
      </c>
      <c r="T116" s="16">
        <f>Sheet1!BD116</f>
        <v>0</v>
      </c>
      <c r="U116" s="16">
        <f>Sheet1!BE116</f>
        <v>0</v>
      </c>
      <c r="V116" s="16">
        <f>Sheet1!BF116</f>
        <v>0</v>
      </c>
      <c r="W116" s="16">
        <f>Sheet1!BG116</f>
        <v>0</v>
      </c>
      <c r="X116" s="30">
        <f>Sheet1!BH116</f>
        <v>0</v>
      </c>
    </row>
    <row r="117" spans="1:218" customHeight="1" ht="21">
      <c r="A117" s="80">
        <v>88</v>
      </c>
      <c r="B117" s="81"/>
      <c r="C117" s="80"/>
      <c r="D117" s="82"/>
      <c r="E117" s="82"/>
      <c r="F117" s="82"/>
      <c r="G117" s="113"/>
      <c r="H117" s="113"/>
      <c r="I117" s="113"/>
      <c r="J117" s="113"/>
      <c r="K117" s="127"/>
      <c r="L117" s="128"/>
      <c r="M117" s="129"/>
      <c r="O117" s="88">
        <f>D117*E117*F117/1000000</f>
        <v>0</v>
      </c>
      <c r="P117" s="29">
        <f>Sheet1!AZ117</f>
        <v>0</v>
      </c>
      <c r="Q117" s="16">
        <f>Sheet1!BA117</f>
        <v>0</v>
      </c>
      <c r="R117" s="16">
        <f>Sheet1!BB117</f>
        <v>0</v>
      </c>
      <c r="S117" s="16">
        <f>Sheet1!BC117</f>
        <v>0</v>
      </c>
      <c r="T117" s="16">
        <f>Sheet1!BD117</f>
        <v>0</v>
      </c>
      <c r="U117" s="16">
        <f>Sheet1!BE117</f>
        <v>0</v>
      </c>
      <c r="V117" s="16">
        <f>Sheet1!BF117</f>
        <v>0</v>
      </c>
      <c r="W117" s="16">
        <f>Sheet1!BG117</f>
        <v>0</v>
      </c>
      <c r="X117" s="30">
        <f>Sheet1!BH117</f>
        <v>0</v>
      </c>
    </row>
    <row r="118" spans="1:218" customHeight="1" ht="21">
      <c r="A118" s="80">
        <v>89</v>
      </c>
      <c r="B118" s="81"/>
      <c r="C118" s="80"/>
      <c r="D118" s="82"/>
      <c r="E118" s="82"/>
      <c r="F118" s="82"/>
      <c r="G118" s="113"/>
      <c r="H118" s="113"/>
      <c r="I118" s="113"/>
      <c r="J118" s="113"/>
      <c r="K118" s="127"/>
      <c r="L118" s="128"/>
      <c r="M118" s="129"/>
      <c r="O118" s="88">
        <f>D118*E118*F118/1000000</f>
        <v>0</v>
      </c>
      <c r="P118" s="29">
        <f>Sheet1!AZ118</f>
        <v>0</v>
      </c>
      <c r="Q118" s="16">
        <f>Sheet1!BA118</f>
        <v>0</v>
      </c>
      <c r="R118" s="16">
        <f>Sheet1!BB118</f>
        <v>0</v>
      </c>
      <c r="S118" s="16">
        <f>Sheet1!BC118</f>
        <v>0</v>
      </c>
      <c r="T118" s="16">
        <f>Sheet1!BD118</f>
        <v>0</v>
      </c>
      <c r="U118" s="16">
        <f>Sheet1!BE118</f>
        <v>0</v>
      </c>
      <c r="V118" s="16">
        <f>Sheet1!BF118</f>
        <v>0</v>
      </c>
      <c r="W118" s="16">
        <f>Sheet1!BG118</f>
        <v>0</v>
      </c>
      <c r="X118" s="30">
        <f>Sheet1!BH118</f>
        <v>0</v>
      </c>
    </row>
    <row r="119" spans="1:218" customHeight="1" ht="21">
      <c r="A119" s="80">
        <v>90</v>
      </c>
      <c r="B119" s="81"/>
      <c r="C119" s="80"/>
      <c r="D119" s="82"/>
      <c r="E119" s="82"/>
      <c r="F119" s="82"/>
      <c r="G119" s="113"/>
      <c r="H119" s="113"/>
      <c r="I119" s="113"/>
      <c r="J119" s="113"/>
      <c r="K119" s="127"/>
      <c r="L119" s="128"/>
      <c r="M119" s="129"/>
      <c r="O119" s="88">
        <f>D119*E119*F119/1000000</f>
        <v>0</v>
      </c>
      <c r="P119" s="29">
        <f>Sheet1!AZ119</f>
        <v>0</v>
      </c>
      <c r="Q119" s="16">
        <f>Sheet1!BA119</f>
        <v>0</v>
      </c>
      <c r="R119" s="16">
        <f>Sheet1!BB119</f>
        <v>0</v>
      </c>
      <c r="S119" s="16">
        <f>Sheet1!BC119</f>
        <v>0</v>
      </c>
      <c r="T119" s="16">
        <f>Sheet1!BD119</f>
        <v>0</v>
      </c>
      <c r="U119" s="16">
        <f>Sheet1!BE119</f>
        <v>0</v>
      </c>
      <c r="V119" s="16">
        <f>Sheet1!BF119</f>
        <v>0</v>
      </c>
      <c r="W119" s="16">
        <f>Sheet1!BG119</f>
        <v>0</v>
      </c>
      <c r="X119" s="30">
        <f>Sheet1!BH119</f>
        <v>0</v>
      </c>
    </row>
    <row r="120" spans="1:218" customHeight="1" ht="21">
      <c r="A120" s="80">
        <v>91</v>
      </c>
      <c r="B120" s="81"/>
      <c r="C120" s="80"/>
      <c r="D120" s="82"/>
      <c r="E120" s="82"/>
      <c r="F120" s="82"/>
      <c r="G120" s="113"/>
      <c r="H120" s="113"/>
      <c r="I120" s="113"/>
      <c r="J120" s="113"/>
      <c r="K120" s="127"/>
      <c r="L120" s="128"/>
      <c r="M120" s="129"/>
      <c r="O120" s="88">
        <f>D120*E120*F120/1000000</f>
        <v>0</v>
      </c>
      <c r="P120" s="29">
        <f>Sheet1!AZ120</f>
        <v>0</v>
      </c>
      <c r="Q120" s="16">
        <f>Sheet1!BA120</f>
        <v>0</v>
      </c>
      <c r="R120" s="16">
        <f>Sheet1!BB120</f>
        <v>0</v>
      </c>
      <c r="S120" s="16">
        <f>Sheet1!BC120</f>
        <v>0</v>
      </c>
      <c r="T120" s="16">
        <f>Sheet1!BD120</f>
        <v>0</v>
      </c>
      <c r="U120" s="16">
        <f>Sheet1!BE120</f>
        <v>0</v>
      </c>
      <c r="V120" s="16">
        <f>Sheet1!BF120</f>
        <v>0</v>
      </c>
      <c r="W120" s="16">
        <f>Sheet1!BG120</f>
        <v>0</v>
      </c>
      <c r="X120" s="30">
        <f>Sheet1!BH120</f>
        <v>0</v>
      </c>
    </row>
    <row r="121" spans="1:218" customHeight="1" ht="21">
      <c r="A121" s="80">
        <v>92</v>
      </c>
      <c r="B121" s="81"/>
      <c r="C121" s="80"/>
      <c r="D121" s="82"/>
      <c r="E121" s="82"/>
      <c r="F121" s="82"/>
      <c r="G121" s="113"/>
      <c r="H121" s="113"/>
      <c r="I121" s="113"/>
      <c r="J121" s="113"/>
      <c r="K121" s="127"/>
      <c r="L121" s="128"/>
      <c r="M121" s="129"/>
      <c r="O121" s="88">
        <f>D121*E121*F121/1000000</f>
        <v>0</v>
      </c>
      <c r="P121" s="29">
        <f>Sheet1!AZ121</f>
        <v>0</v>
      </c>
      <c r="Q121" s="16">
        <f>Sheet1!BA121</f>
        <v>0</v>
      </c>
      <c r="R121" s="16">
        <f>Sheet1!BB121</f>
        <v>0</v>
      </c>
      <c r="S121" s="16">
        <f>Sheet1!BC121</f>
        <v>0</v>
      </c>
      <c r="T121" s="16">
        <f>Sheet1!BD121</f>
        <v>0</v>
      </c>
      <c r="U121" s="16">
        <f>Sheet1!BE121</f>
        <v>0</v>
      </c>
      <c r="V121" s="16">
        <f>Sheet1!BF121</f>
        <v>0</v>
      </c>
      <c r="W121" s="16">
        <f>Sheet1!BG121</f>
        <v>0</v>
      </c>
      <c r="X121" s="30">
        <f>Sheet1!BH121</f>
        <v>0</v>
      </c>
    </row>
    <row r="122" spans="1:218" customHeight="1" ht="21">
      <c r="A122" s="80">
        <v>93</v>
      </c>
      <c r="B122" s="81"/>
      <c r="C122" s="80"/>
      <c r="D122" s="82"/>
      <c r="E122" s="82"/>
      <c r="F122" s="82"/>
      <c r="G122" s="113"/>
      <c r="H122" s="113"/>
      <c r="I122" s="113"/>
      <c r="J122" s="113"/>
      <c r="K122" s="127"/>
      <c r="L122" s="128"/>
      <c r="M122" s="129"/>
      <c r="O122" s="88">
        <f>D122*E122*F122/1000000</f>
        <v>0</v>
      </c>
      <c r="P122" s="29">
        <f>Sheet1!AZ122</f>
        <v>0</v>
      </c>
      <c r="Q122" s="16">
        <f>Sheet1!BA122</f>
        <v>0</v>
      </c>
      <c r="R122" s="16">
        <f>Sheet1!BB122</f>
        <v>0</v>
      </c>
      <c r="S122" s="16">
        <f>Sheet1!BC122</f>
        <v>0</v>
      </c>
      <c r="T122" s="16">
        <f>Sheet1!BD122</f>
        <v>0</v>
      </c>
      <c r="U122" s="16">
        <f>Sheet1!BE122</f>
        <v>0</v>
      </c>
      <c r="V122" s="16">
        <f>Sheet1!BF122</f>
        <v>0</v>
      </c>
      <c r="W122" s="16">
        <f>Sheet1!BG122</f>
        <v>0</v>
      </c>
      <c r="X122" s="30">
        <f>Sheet1!BH122</f>
        <v>0</v>
      </c>
    </row>
    <row r="123" spans="1:218" customHeight="1" ht="21">
      <c r="A123" s="80">
        <v>94</v>
      </c>
      <c r="B123" s="81"/>
      <c r="C123" s="80"/>
      <c r="D123" s="82"/>
      <c r="E123" s="82"/>
      <c r="F123" s="82"/>
      <c r="G123" s="113"/>
      <c r="H123" s="113"/>
      <c r="I123" s="113"/>
      <c r="J123" s="113"/>
      <c r="K123" s="127"/>
      <c r="L123" s="128"/>
      <c r="M123" s="129"/>
      <c r="O123" s="88">
        <f>D123*E123*F123/1000000</f>
        <v>0</v>
      </c>
      <c r="P123" s="29">
        <f>Sheet1!AZ123</f>
        <v>0</v>
      </c>
      <c r="Q123" s="16">
        <f>Sheet1!BA123</f>
        <v>0</v>
      </c>
      <c r="R123" s="16">
        <f>Sheet1!BB123</f>
        <v>0</v>
      </c>
      <c r="S123" s="16">
        <f>Sheet1!BC123</f>
        <v>0</v>
      </c>
      <c r="T123" s="16">
        <f>Sheet1!BD123</f>
        <v>0</v>
      </c>
      <c r="U123" s="16">
        <f>Sheet1!BE123</f>
        <v>0</v>
      </c>
      <c r="V123" s="16">
        <f>Sheet1!BF123</f>
        <v>0</v>
      </c>
      <c r="W123" s="16">
        <f>Sheet1!BG123</f>
        <v>0</v>
      </c>
      <c r="X123" s="30">
        <f>Sheet1!BH123</f>
        <v>0</v>
      </c>
    </row>
    <row r="124" spans="1:218" customHeight="1" ht="21">
      <c r="A124" s="80">
        <v>95</v>
      </c>
      <c r="B124" s="81"/>
      <c r="C124" s="80"/>
      <c r="D124" s="82"/>
      <c r="E124" s="82"/>
      <c r="F124" s="82"/>
      <c r="G124" s="113"/>
      <c r="H124" s="113"/>
      <c r="I124" s="113"/>
      <c r="J124" s="113"/>
      <c r="K124" s="127"/>
      <c r="L124" s="128"/>
      <c r="M124" s="129"/>
      <c r="O124" s="88">
        <f>D124*E124*F124/1000000</f>
        <v>0</v>
      </c>
      <c r="P124" s="29">
        <f>Sheet1!AZ124</f>
        <v>0</v>
      </c>
      <c r="Q124" s="16">
        <f>Sheet1!BA124</f>
        <v>0</v>
      </c>
      <c r="R124" s="16">
        <f>Sheet1!BB124</f>
        <v>0</v>
      </c>
      <c r="S124" s="16">
        <f>Sheet1!BC124</f>
        <v>0</v>
      </c>
      <c r="T124" s="16">
        <f>Sheet1!BD124</f>
        <v>0</v>
      </c>
      <c r="U124" s="16">
        <f>Sheet1!BE124</f>
        <v>0</v>
      </c>
      <c r="V124" s="16">
        <f>Sheet1!BF124</f>
        <v>0</v>
      </c>
      <c r="W124" s="16">
        <f>Sheet1!BG124</f>
        <v>0</v>
      </c>
      <c r="X124" s="30">
        <f>Sheet1!BH124</f>
        <v>0</v>
      </c>
    </row>
    <row r="125" spans="1:218" customHeight="1" ht="21">
      <c r="A125" s="80">
        <v>96</v>
      </c>
      <c r="B125" s="81"/>
      <c r="C125" s="80"/>
      <c r="D125" s="82"/>
      <c r="E125" s="82"/>
      <c r="F125" s="82"/>
      <c r="G125" s="113"/>
      <c r="H125" s="113"/>
      <c r="I125" s="113"/>
      <c r="J125" s="113"/>
      <c r="K125" s="127"/>
      <c r="L125" s="128"/>
      <c r="M125" s="129"/>
      <c r="O125" s="88">
        <f>D125*E125*F125/1000000</f>
        <v>0</v>
      </c>
      <c r="P125" s="29">
        <f>Sheet1!AZ125</f>
        <v>0</v>
      </c>
      <c r="Q125" s="16">
        <f>Sheet1!BA125</f>
        <v>0</v>
      </c>
      <c r="R125" s="16">
        <f>Sheet1!BB125</f>
        <v>0</v>
      </c>
      <c r="S125" s="16">
        <f>Sheet1!BC125</f>
        <v>0</v>
      </c>
      <c r="T125" s="16">
        <f>Sheet1!BD125</f>
        <v>0</v>
      </c>
      <c r="U125" s="16">
        <f>Sheet1!BE125</f>
        <v>0</v>
      </c>
      <c r="V125" s="16">
        <f>Sheet1!BF125</f>
        <v>0</v>
      </c>
      <c r="W125" s="16">
        <f>Sheet1!BG125</f>
        <v>0</v>
      </c>
      <c r="X125" s="30">
        <f>Sheet1!BH125</f>
        <v>0</v>
      </c>
    </row>
    <row r="126" spans="1:218" customHeight="1" ht="21">
      <c r="A126" s="80">
        <v>97</v>
      </c>
      <c r="B126" s="81"/>
      <c r="C126" s="80"/>
      <c r="D126" s="82"/>
      <c r="E126" s="82"/>
      <c r="F126" s="82"/>
      <c r="G126" s="113"/>
      <c r="H126" s="113"/>
      <c r="I126" s="113"/>
      <c r="J126" s="113"/>
      <c r="K126" s="127"/>
      <c r="L126" s="128"/>
      <c r="M126" s="129"/>
      <c r="O126" s="88">
        <f>D126*E126*F126/1000000</f>
        <v>0</v>
      </c>
      <c r="P126" s="29">
        <f>Sheet1!AZ126</f>
        <v>0</v>
      </c>
      <c r="Q126" s="16">
        <f>Sheet1!BA126</f>
        <v>0</v>
      </c>
      <c r="R126" s="16">
        <f>Sheet1!BB126</f>
        <v>0</v>
      </c>
      <c r="S126" s="16">
        <f>Sheet1!BC126</f>
        <v>0</v>
      </c>
      <c r="T126" s="16">
        <f>Sheet1!BD126</f>
        <v>0</v>
      </c>
      <c r="U126" s="16">
        <f>Sheet1!BE126</f>
        <v>0</v>
      </c>
      <c r="V126" s="16">
        <f>Sheet1!BF126</f>
        <v>0</v>
      </c>
      <c r="W126" s="16">
        <f>Sheet1!BG126</f>
        <v>0</v>
      </c>
      <c r="X126" s="30">
        <f>Sheet1!BH126</f>
        <v>0</v>
      </c>
    </row>
    <row r="127" spans="1:218" customHeight="1" ht="21">
      <c r="A127" s="80">
        <v>98</v>
      </c>
      <c r="B127" s="81"/>
      <c r="C127" s="80"/>
      <c r="D127" s="82"/>
      <c r="E127" s="82"/>
      <c r="F127" s="82"/>
      <c r="G127" s="113"/>
      <c r="H127" s="113"/>
      <c r="I127" s="113"/>
      <c r="J127" s="113"/>
      <c r="K127" s="127"/>
      <c r="L127" s="128"/>
      <c r="M127" s="129"/>
      <c r="O127" s="88">
        <f>D127*E127*F127/1000000</f>
        <v>0</v>
      </c>
      <c r="P127" s="29">
        <f>Sheet1!AZ127</f>
        <v>0</v>
      </c>
      <c r="Q127" s="16">
        <f>Sheet1!BA127</f>
        <v>0</v>
      </c>
      <c r="R127" s="16">
        <f>Sheet1!BB127</f>
        <v>0</v>
      </c>
      <c r="S127" s="16">
        <f>Sheet1!BC127</f>
        <v>0</v>
      </c>
      <c r="T127" s="16">
        <f>Sheet1!BD127</f>
        <v>0</v>
      </c>
      <c r="U127" s="16">
        <f>Sheet1!BE127</f>
        <v>0</v>
      </c>
      <c r="V127" s="16">
        <f>Sheet1!BF127</f>
        <v>0</v>
      </c>
      <c r="W127" s="16">
        <f>Sheet1!BG127</f>
        <v>0</v>
      </c>
      <c r="X127" s="30">
        <f>Sheet1!BH127</f>
        <v>0</v>
      </c>
    </row>
    <row r="128" spans="1:218" customHeight="1" ht="21">
      <c r="A128" s="80">
        <v>99</v>
      </c>
      <c r="B128" s="81"/>
      <c r="C128" s="80"/>
      <c r="D128" s="82"/>
      <c r="E128" s="82"/>
      <c r="F128" s="82"/>
      <c r="G128" s="113"/>
      <c r="H128" s="113"/>
      <c r="I128" s="113"/>
      <c r="J128" s="113"/>
      <c r="K128" s="127"/>
      <c r="L128" s="128"/>
      <c r="M128" s="129"/>
      <c r="O128" s="88">
        <f>D128*E128*F128/1000000</f>
        <v>0</v>
      </c>
      <c r="P128" s="29">
        <f>Sheet1!AZ128</f>
        <v>0</v>
      </c>
      <c r="Q128" s="16">
        <f>Sheet1!BA128</f>
        <v>0</v>
      </c>
      <c r="R128" s="16">
        <f>Sheet1!BB128</f>
        <v>0</v>
      </c>
      <c r="S128" s="16">
        <f>Sheet1!BC128</f>
        <v>0</v>
      </c>
      <c r="T128" s="16">
        <f>Sheet1!BD128</f>
        <v>0</v>
      </c>
      <c r="U128" s="16">
        <f>Sheet1!BE128</f>
        <v>0</v>
      </c>
      <c r="V128" s="16">
        <f>Sheet1!BF128</f>
        <v>0</v>
      </c>
      <c r="W128" s="16">
        <f>Sheet1!BG128</f>
        <v>0</v>
      </c>
      <c r="X128" s="30">
        <f>Sheet1!BH128</f>
        <v>0</v>
      </c>
    </row>
    <row r="129" spans="1:218" customHeight="1" ht="21">
      <c r="A129" s="80">
        <v>100</v>
      </c>
      <c r="B129" s="81"/>
      <c r="C129" s="80"/>
      <c r="D129" s="82"/>
      <c r="E129" s="82"/>
      <c r="F129" s="82"/>
      <c r="G129" s="113"/>
      <c r="H129" s="113"/>
      <c r="I129" s="113"/>
      <c r="J129" s="113"/>
      <c r="K129" s="127"/>
      <c r="L129" s="128"/>
      <c r="M129" s="129"/>
      <c r="O129" s="88">
        <f>D129*E129*F129/1000000</f>
        <v>0</v>
      </c>
      <c r="P129" s="29">
        <f>Sheet1!AZ129</f>
        <v>0</v>
      </c>
      <c r="Q129" s="16">
        <f>Sheet1!BA129</f>
        <v>0</v>
      </c>
      <c r="R129" s="16">
        <f>Sheet1!BB129</f>
        <v>0</v>
      </c>
      <c r="S129" s="16">
        <f>Sheet1!BC129</f>
        <v>0</v>
      </c>
      <c r="T129" s="16">
        <f>Sheet1!BD129</f>
        <v>0</v>
      </c>
      <c r="U129" s="16">
        <f>Sheet1!BE129</f>
        <v>0</v>
      </c>
      <c r="V129" s="16">
        <f>Sheet1!BF129</f>
        <v>0</v>
      </c>
      <c r="W129" s="16">
        <f>Sheet1!BG129</f>
        <v>0</v>
      </c>
      <c r="X129" s="30">
        <f>Sheet1!BH129</f>
        <v>0</v>
      </c>
    </row>
    <row r="130" spans="1:218" customHeight="1" ht="21">
      <c r="A130" s="80">
        <v>101</v>
      </c>
      <c r="B130" s="81"/>
      <c r="C130" s="80"/>
      <c r="D130" s="82"/>
      <c r="E130" s="82"/>
      <c r="F130" s="82"/>
      <c r="G130" s="113"/>
      <c r="H130" s="113"/>
      <c r="I130" s="113"/>
      <c r="J130" s="113"/>
      <c r="K130" s="127"/>
      <c r="L130" s="128"/>
      <c r="M130" s="129"/>
      <c r="O130" s="88">
        <f>D130*E130*F130/1000000</f>
        <v>0</v>
      </c>
      <c r="P130" s="29">
        <f>Sheet1!AZ130</f>
        <v>0</v>
      </c>
      <c r="Q130" s="16">
        <f>Sheet1!BA130</f>
        <v>0</v>
      </c>
      <c r="R130" s="16">
        <f>Sheet1!BB130</f>
        <v>0</v>
      </c>
      <c r="S130" s="16">
        <f>Sheet1!BC130</f>
        <v>0</v>
      </c>
      <c r="T130" s="16">
        <f>Sheet1!BD130</f>
        <v>0</v>
      </c>
      <c r="U130" s="16">
        <f>Sheet1!BE130</f>
        <v>0</v>
      </c>
      <c r="V130" s="16">
        <f>Sheet1!BF130</f>
        <v>0</v>
      </c>
      <c r="W130" s="16">
        <f>Sheet1!BG130</f>
        <v>0</v>
      </c>
      <c r="X130" s="30">
        <f>Sheet1!BH130</f>
        <v>0</v>
      </c>
    </row>
    <row r="131" spans="1:218" customHeight="1" ht="21">
      <c r="A131" s="80">
        <v>102</v>
      </c>
      <c r="B131" s="81"/>
      <c r="C131" s="80"/>
      <c r="D131" s="82"/>
      <c r="E131" s="82"/>
      <c r="F131" s="82"/>
      <c r="G131" s="113"/>
      <c r="H131" s="113"/>
      <c r="I131" s="113"/>
      <c r="J131" s="113"/>
      <c r="K131" s="127"/>
      <c r="L131" s="128"/>
      <c r="M131" s="129"/>
      <c r="O131" s="88">
        <f>D131*E131*F131/1000000</f>
        <v>0</v>
      </c>
      <c r="P131" s="29">
        <f>Sheet1!AZ131</f>
        <v>0</v>
      </c>
      <c r="Q131" s="16">
        <f>Sheet1!BA131</f>
        <v>0</v>
      </c>
      <c r="R131" s="16">
        <f>Sheet1!BB131</f>
        <v>0</v>
      </c>
      <c r="S131" s="16">
        <f>Sheet1!BC131</f>
        <v>0</v>
      </c>
      <c r="T131" s="16">
        <f>Sheet1!BD131</f>
        <v>0</v>
      </c>
      <c r="U131" s="16">
        <f>Sheet1!BE131</f>
        <v>0</v>
      </c>
      <c r="V131" s="16">
        <f>Sheet1!BF131</f>
        <v>0</v>
      </c>
      <c r="W131" s="16">
        <f>Sheet1!BG131</f>
        <v>0</v>
      </c>
      <c r="X131" s="30">
        <f>Sheet1!BH131</f>
        <v>0</v>
      </c>
    </row>
    <row r="132" spans="1:218" customHeight="1" ht="21">
      <c r="A132" s="80">
        <v>103</v>
      </c>
      <c r="B132" s="81"/>
      <c r="C132" s="80"/>
      <c r="D132" s="82"/>
      <c r="E132" s="82"/>
      <c r="F132" s="82"/>
      <c r="G132" s="113"/>
      <c r="H132" s="113"/>
      <c r="I132" s="113"/>
      <c r="J132" s="113"/>
      <c r="K132" s="127"/>
      <c r="L132" s="128"/>
      <c r="M132" s="129"/>
      <c r="O132" s="88">
        <f>D132*E132*F132/1000000</f>
        <v>0</v>
      </c>
      <c r="P132" s="29">
        <f>Sheet1!AZ132</f>
        <v>0</v>
      </c>
      <c r="Q132" s="16">
        <f>Sheet1!BA132</f>
        <v>0</v>
      </c>
      <c r="R132" s="16">
        <f>Sheet1!BB132</f>
        <v>0</v>
      </c>
      <c r="S132" s="16">
        <f>Sheet1!BC132</f>
        <v>0</v>
      </c>
      <c r="T132" s="16">
        <f>Sheet1!BD132</f>
        <v>0</v>
      </c>
      <c r="U132" s="16">
        <f>Sheet1!BE132</f>
        <v>0</v>
      </c>
      <c r="V132" s="16">
        <f>Sheet1!BF132</f>
        <v>0</v>
      </c>
      <c r="W132" s="16">
        <f>Sheet1!BG132</f>
        <v>0</v>
      </c>
      <c r="X132" s="30">
        <f>Sheet1!BH132</f>
        <v>0</v>
      </c>
    </row>
    <row r="133" spans="1:218" customHeight="1" ht="21">
      <c r="A133" s="80">
        <v>104</v>
      </c>
      <c r="B133" s="81"/>
      <c r="C133" s="80"/>
      <c r="D133" s="82"/>
      <c r="E133" s="82"/>
      <c r="F133" s="82"/>
      <c r="G133" s="113"/>
      <c r="H133" s="113"/>
      <c r="I133" s="113"/>
      <c r="J133" s="113"/>
      <c r="K133" s="127"/>
      <c r="L133" s="128"/>
      <c r="M133" s="129"/>
      <c r="O133" s="88">
        <f>D133*E133*F133/1000000</f>
        <v>0</v>
      </c>
      <c r="P133" s="29">
        <f>Sheet1!AZ133</f>
        <v>0</v>
      </c>
      <c r="Q133" s="16">
        <f>Sheet1!BA133</f>
        <v>0</v>
      </c>
      <c r="R133" s="16">
        <f>Sheet1!BB133</f>
        <v>0</v>
      </c>
      <c r="S133" s="16">
        <f>Sheet1!BC133</f>
        <v>0</v>
      </c>
      <c r="T133" s="16">
        <f>Sheet1!BD133</f>
        <v>0</v>
      </c>
      <c r="U133" s="16">
        <f>Sheet1!BE133</f>
        <v>0</v>
      </c>
      <c r="V133" s="16">
        <f>Sheet1!BF133</f>
        <v>0</v>
      </c>
      <c r="W133" s="16">
        <f>Sheet1!BG133</f>
        <v>0</v>
      </c>
      <c r="X133" s="30">
        <f>Sheet1!BH133</f>
        <v>0</v>
      </c>
    </row>
    <row r="134" spans="1:218" customHeight="1" ht="21">
      <c r="A134" s="80">
        <v>105</v>
      </c>
      <c r="B134" s="81"/>
      <c r="C134" s="80"/>
      <c r="D134" s="82"/>
      <c r="E134" s="82"/>
      <c r="F134" s="82"/>
      <c r="G134" s="113"/>
      <c r="H134" s="113"/>
      <c r="I134" s="113"/>
      <c r="J134" s="113"/>
      <c r="K134" s="127"/>
      <c r="L134" s="128"/>
      <c r="M134" s="129"/>
      <c r="O134" s="88">
        <f>D134*E134*F134/1000000</f>
        <v>0</v>
      </c>
      <c r="P134" s="29">
        <f>Sheet1!AZ134</f>
        <v>0</v>
      </c>
      <c r="Q134" s="16">
        <f>Sheet1!BA134</f>
        <v>0</v>
      </c>
      <c r="R134" s="16">
        <f>Sheet1!BB134</f>
        <v>0</v>
      </c>
      <c r="S134" s="16">
        <f>Sheet1!BC134</f>
        <v>0</v>
      </c>
      <c r="T134" s="16">
        <f>Sheet1!BD134</f>
        <v>0</v>
      </c>
      <c r="U134" s="16">
        <f>Sheet1!BE134</f>
        <v>0</v>
      </c>
      <c r="V134" s="16">
        <f>Sheet1!BF134</f>
        <v>0</v>
      </c>
      <c r="W134" s="16">
        <f>Sheet1!BG134</f>
        <v>0</v>
      </c>
      <c r="X134" s="30">
        <f>Sheet1!BH134</f>
        <v>0</v>
      </c>
    </row>
    <row r="135" spans="1:218" customHeight="1" ht="21">
      <c r="A135" s="80">
        <v>106</v>
      </c>
      <c r="B135" s="81"/>
      <c r="C135" s="80"/>
      <c r="D135" s="82"/>
      <c r="E135" s="82"/>
      <c r="F135" s="82"/>
      <c r="G135" s="113"/>
      <c r="H135" s="113"/>
      <c r="I135" s="113"/>
      <c r="J135" s="113"/>
      <c r="K135" s="127"/>
      <c r="L135" s="128"/>
      <c r="M135" s="129"/>
      <c r="O135" s="88">
        <f>D135*E135*F135/1000000</f>
        <v>0</v>
      </c>
      <c r="P135" s="29">
        <f>Sheet1!AZ135</f>
        <v>0</v>
      </c>
      <c r="Q135" s="16">
        <f>Sheet1!BA135</f>
        <v>0</v>
      </c>
      <c r="R135" s="16">
        <f>Sheet1!BB135</f>
        <v>0</v>
      </c>
      <c r="S135" s="16">
        <f>Sheet1!BC135</f>
        <v>0</v>
      </c>
      <c r="T135" s="16">
        <f>Sheet1!BD135</f>
        <v>0</v>
      </c>
      <c r="U135" s="16">
        <f>Sheet1!BE135</f>
        <v>0</v>
      </c>
      <c r="V135" s="16">
        <f>Sheet1!BF135</f>
        <v>0</v>
      </c>
      <c r="W135" s="16">
        <f>Sheet1!BG135</f>
        <v>0</v>
      </c>
      <c r="X135" s="30">
        <f>Sheet1!BH135</f>
        <v>0</v>
      </c>
    </row>
    <row r="136" spans="1:218" customHeight="1" ht="21">
      <c r="A136" s="80">
        <v>107</v>
      </c>
      <c r="B136" s="81"/>
      <c r="C136" s="80"/>
      <c r="D136" s="82"/>
      <c r="E136" s="82"/>
      <c r="F136" s="82"/>
      <c r="G136" s="113"/>
      <c r="H136" s="113"/>
      <c r="I136" s="113"/>
      <c r="J136" s="113"/>
      <c r="K136" s="127"/>
      <c r="L136" s="128"/>
      <c r="M136" s="129"/>
      <c r="O136" s="88">
        <f>D136*E136*F136/1000000</f>
        <v>0</v>
      </c>
      <c r="P136" s="29">
        <f>Sheet1!AZ136</f>
        <v>0</v>
      </c>
      <c r="Q136" s="16">
        <f>Sheet1!BA136</f>
        <v>0</v>
      </c>
      <c r="R136" s="16">
        <f>Sheet1!BB136</f>
        <v>0</v>
      </c>
      <c r="S136" s="16">
        <f>Sheet1!BC136</f>
        <v>0</v>
      </c>
      <c r="T136" s="16">
        <f>Sheet1!BD136</f>
        <v>0</v>
      </c>
      <c r="U136" s="16">
        <f>Sheet1!BE136</f>
        <v>0</v>
      </c>
      <c r="V136" s="16">
        <f>Sheet1!BF136</f>
        <v>0</v>
      </c>
      <c r="W136" s="16">
        <f>Sheet1!BG136</f>
        <v>0</v>
      </c>
      <c r="X136" s="30">
        <f>Sheet1!BH136</f>
        <v>0</v>
      </c>
    </row>
    <row r="137" spans="1:218" customHeight="1" ht="21">
      <c r="A137" s="80">
        <v>108</v>
      </c>
      <c r="B137" s="81"/>
      <c r="C137" s="80"/>
      <c r="D137" s="82"/>
      <c r="E137" s="82"/>
      <c r="F137" s="82"/>
      <c r="G137" s="113"/>
      <c r="H137" s="113"/>
      <c r="I137" s="113"/>
      <c r="J137" s="113"/>
      <c r="K137" s="127"/>
      <c r="L137" s="128"/>
      <c r="M137" s="129"/>
      <c r="O137" s="88">
        <f>D137*E137*F137/1000000</f>
        <v>0</v>
      </c>
      <c r="P137" s="29">
        <f>Sheet1!AZ137</f>
        <v>0</v>
      </c>
      <c r="Q137" s="16">
        <f>Sheet1!BA137</f>
        <v>0</v>
      </c>
      <c r="R137" s="16">
        <f>Sheet1!BB137</f>
        <v>0</v>
      </c>
      <c r="S137" s="16">
        <f>Sheet1!BC137</f>
        <v>0</v>
      </c>
      <c r="T137" s="16">
        <f>Sheet1!BD137</f>
        <v>0</v>
      </c>
      <c r="U137" s="16">
        <f>Sheet1!BE137</f>
        <v>0</v>
      </c>
      <c r="V137" s="16">
        <f>Sheet1!BF137</f>
        <v>0</v>
      </c>
      <c r="W137" s="16">
        <f>Sheet1!BG137</f>
        <v>0</v>
      </c>
      <c r="X137" s="30">
        <f>Sheet1!BH137</f>
        <v>0</v>
      </c>
    </row>
    <row r="138" spans="1:218" customHeight="1" ht="21">
      <c r="A138" s="80">
        <v>109</v>
      </c>
      <c r="B138" s="81"/>
      <c r="C138" s="80"/>
      <c r="D138" s="82"/>
      <c r="E138" s="82"/>
      <c r="F138" s="82"/>
      <c r="G138" s="113"/>
      <c r="H138" s="113"/>
      <c r="I138" s="113"/>
      <c r="J138" s="113"/>
      <c r="K138" s="127"/>
      <c r="L138" s="128"/>
      <c r="M138" s="129"/>
      <c r="O138" s="88">
        <f>D138*E138*F138/1000000</f>
        <v>0</v>
      </c>
      <c r="P138" s="29">
        <f>Sheet1!AZ138</f>
        <v>0</v>
      </c>
      <c r="Q138" s="16">
        <f>Sheet1!BA138</f>
        <v>0</v>
      </c>
      <c r="R138" s="16">
        <f>Sheet1!BB138</f>
        <v>0</v>
      </c>
      <c r="S138" s="16">
        <f>Sheet1!BC138</f>
        <v>0</v>
      </c>
      <c r="T138" s="16">
        <f>Sheet1!BD138</f>
        <v>0</v>
      </c>
      <c r="U138" s="16">
        <f>Sheet1!BE138</f>
        <v>0</v>
      </c>
      <c r="V138" s="16">
        <f>Sheet1!BF138</f>
        <v>0</v>
      </c>
      <c r="W138" s="16">
        <f>Sheet1!BG138</f>
        <v>0</v>
      </c>
      <c r="X138" s="30">
        <f>Sheet1!BH138</f>
        <v>0</v>
      </c>
    </row>
    <row r="139" spans="1:218" customHeight="1" ht="21">
      <c r="A139" s="80">
        <v>110</v>
      </c>
      <c r="B139" s="81"/>
      <c r="C139" s="80"/>
      <c r="D139" s="82"/>
      <c r="E139" s="82"/>
      <c r="F139" s="82"/>
      <c r="G139" s="113"/>
      <c r="H139" s="113"/>
      <c r="I139" s="113"/>
      <c r="J139" s="113"/>
      <c r="K139" s="127"/>
      <c r="L139" s="128"/>
      <c r="M139" s="129"/>
      <c r="O139" s="88">
        <f>D139*E139*F139/1000000</f>
        <v>0</v>
      </c>
      <c r="P139" s="29">
        <f>Sheet1!AZ139</f>
        <v>0</v>
      </c>
      <c r="Q139" s="16">
        <f>Sheet1!BA139</f>
        <v>0</v>
      </c>
      <c r="R139" s="16">
        <f>Sheet1!BB139</f>
        <v>0</v>
      </c>
      <c r="S139" s="16">
        <f>Sheet1!BC139</f>
        <v>0</v>
      </c>
      <c r="T139" s="16">
        <f>Sheet1!BD139</f>
        <v>0</v>
      </c>
      <c r="U139" s="16">
        <f>Sheet1!BE139</f>
        <v>0</v>
      </c>
      <c r="V139" s="16">
        <f>Sheet1!BF139</f>
        <v>0</v>
      </c>
      <c r="W139" s="16">
        <f>Sheet1!BG139</f>
        <v>0</v>
      </c>
      <c r="X139" s="30">
        <f>Sheet1!BH139</f>
        <v>0</v>
      </c>
    </row>
    <row r="140" spans="1:218" customHeight="1" ht="21">
      <c r="A140" s="80">
        <v>111</v>
      </c>
      <c r="B140" s="81"/>
      <c r="C140" s="80"/>
      <c r="D140" s="82"/>
      <c r="E140" s="82"/>
      <c r="F140" s="82"/>
      <c r="G140" s="113"/>
      <c r="H140" s="113"/>
      <c r="I140" s="113"/>
      <c r="J140" s="113"/>
      <c r="K140" s="127"/>
      <c r="L140" s="128"/>
      <c r="M140" s="129"/>
      <c r="O140" s="88">
        <f>D140*E140*F140/1000000</f>
        <v>0</v>
      </c>
      <c r="P140" s="29">
        <f>Sheet1!AZ140</f>
        <v>0</v>
      </c>
      <c r="Q140" s="16">
        <f>Sheet1!BA140</f>
        <v>0</v>
      </c>
      <c r="R140" s="16">
        <f>Sheet1!BB140</f>
        <v>0</v>
      </c>
      <c r="S140" s="16">
        <f>Sheet1!BC140</f>
        <v>0</v>
      </c>
      <c r="T140" s="16">
        <f>Sheet1!BD140</f>
        <v>0</v>
      </c>
      <c r="U140" s="16">
        <f>Sheet1!BE140</f>
        <v>0</v>
      </c>
      <c r="V140" s="16">
        <f>Sheet1!BF140</f>
        <v>0</v>
      </c>
      <c r="W140" s="16">
        <f>Sheet1!BG140</f>
        <v>0</v>
      </c>
      <c r="X140" s="30">
        <f>Sheet1!BH140</f>
        <v>0</v>
      </c>
    </row>
    <row r="141" spans="1:218" customHeight="1" ht="21">
      <c r="A141" s="80">
        <v>112</v>
      </c>
      <c r="B141" s="81"/>
      <c r="C141" s="80"/>
      <c r="D141" s="82"/>
      <c r="E141" s="82"/>
      <c r="F141" s="82"/>
      <c r="G141" s="113"/>
      <c r="H141" s="113"/>
      <c r="I141" s="113"/>
      <c r="J141" s="113"/>
      <c r="K141" s="127"/>
      <c r="L141" s="128"/>
      <c r="M141" s="129"/>
      <c r="O141" s="88">
        <f>D141*E141*F141/1000000</f>
        <v>0</v>
      </c>
      <c r="P141" s="29">
        <f>Sheet1!AZ141</f>
        <v>0</v>
      </c>
      <c r="Q141" s="16">
        <f>Sheet1!BA141</f>
        <v>0</v>
      </c>
      <c r="R141" s="16">
        <f>Sheet1!BB141</f>
        <v>0</v>
      </c>
      <c r="S141" s="16">
        <f>Sheet1!BC141</f>
        <v>0</v>
      </c>
      <c r="T141" s="16">
        <f>Sheet1!BD141</f>
        <v>0</v>
      </c>
      <c r="U141" s="16">
        <f>Sheet1!BE141</f>
        <v>0</v>
      </c>
      <c r="V141" s="16">
        <f>Sheet1!BF141</f>
        <v>0</v>
      </c>
      <c r="W141" s="16">
        <f>Sheet1!BG141</f>
        <v>0</v>
      </c>
      <c r="X141" s="30">
        <f>Sheet1!BH141</f>
        <v>0</v>
      </c>
    </row>
    <row r="142" spans="1:218" customHeight="1" ht="21">
      <c r="A142" s="80">
        <v>113</v>
      </c>
      <c r="B142" s="81"/>
      <c r="C142" s="80"/>
      <c r="D142" s="82"/>
      <c r="E142" s="82"/>
      <c r="F142" s="82"/>
      <c r="G142" s="113"/>
      <c r="H142" s="113"/>
      <c r="I142" s="113"/>
      <c r="J142" s="113"/>
      <c r="K142" s="127"/>
      <c r="L142" s="128"/>
      <c r="M142" s="129"/>
      <c r="O142" s="88">
        <f>D142*E142*F142/1000000</f>
        <v>0</v>
      </c>
      <c r="P142" s="29">
        <f>Sheet1!AZ142</f>
        <v>0</v>
      </c>
      <c r="Q142" s="16">
        <f>Sheet1!BA142</f>
        <v>0</v>
      </c>
      <c r="R142" s="16">
        <f>Sheet1!BB142</f>
        <v>0</v>
      </c>
      <c r="S142" s="16">
        <f>Sheet1!BC142</f>
        <v>0</v>
      </c>
      <c r="T142" s="16">
        <f>Sheet1!BD142</f>
        <v>0</v>
      </c>
      <c r="U142" s="16">
        <f>Sheet1!BE142</f>
        <v>0</v>
      </c>
      <c r="V142" s="16">
        <f>Sheet1!BF142</f>
        <v>0</v>
      </c>
      <c r="W142" s="16">
        <f>Sheet1!BG142</f>
        <v>0</v>
      </c>
      <c r="X142" s="30">
        <f>Sheet1!BH142</f>
        <v>0</v>
      </c>
    </row>
    <row r="143" spans="1:218" customHeight="1" ht="21">
      <c r="A143" s="80">
        <v>114</v>
      </c>
      <c r="B143" s="81"/>
      <c r="C143" s="80"/>
      <c r="D143" s="82"/>
      <c r="E143" s="82"/>
      <c r="F143" s="82"/>
      <c r="G143" s="113"/>
      <c r="H143" s="113"/>
      <c r="I143" s="113"/>
      <c r="J143" s="113"/>
      <c r="K143" s="127"/>
      <c r="L143" s="128"/>
      <c r="M143" s="129"/>
      <c r="O143" s="88">
        <f>D143*E143*F143/1000000</f>
        <v>0</v>
      </c>
      <c r="P143" s="29">
        <f>Sheet1!AZ143</f>
        <v>0</v>
      </c>
      <c r="Q143" s="16">
        <f>Sheet1!BA143</f>
        <v>0</v>
      </c>
      <c r="R143" s="16">
        <f>Sheet1!BB143</f>
        <v>0</v>
      </c>
      <c r="S143" s="16">
        <f>Sheet1!BC143</f>
        <v>0</v>
      </c>
      <c r="T143" s="16">
        <f>Sheet1!BD143</f>
        <v>0</v>
      </c>
      <c r="U143" s="16">
        <f>Sheet1!BE143</f>
        <v>0</v>
      </c>
      <c r="V143" s="16">
        <f>Sheet1!BF143</f>
        <v>0</v>
      </c>
      <c r="W143" s="16">
        <f>Sheet1!BG143</f>
        <v>0</v>
      </c>
      <c r="X143" s="30">
        <f>Sheet1!BH143</f>
        <v>0</v>
      </c>
    </row>
    <row r="144" spans="1:218" customHeight="1" ht="21">
      <c r="A144" s="80">
        <v>115</v>
      </c>
      <c r="B144" s="81"/>
      <c r="C144" s="80"/>
      <c r="D144" s="82"/>
      <c r="E144" s="82"/>
      <c r="F144" s="82"/>
      <c r="G144" s="113"/>
      <c r="H144" s="113"/>
      <c r="I144" s="113"/>
      <c r="J144" s="113"/>
      <c r="K144" s="127"/>
      <c r="L144" s="128"/>
      <c r="M144" s="129"/>
      <c r="O144" s="88">
        <f>D144*E144*F144/1000000</f>
        <v>0</v>
      </c>
      <c r="P144" s="29">
        <f>Sheet1!AZ144</f>
        <v>0</v>
      </c>
      <c r="Q144" s="16">
        <f>Sheet1!BA144</f>
        <v>0</v>
      </c>
      <c r="R144" s="16">
        <f>Sheet1!BB144</f>
        <v>0</v>
      </c>
      <c r="S144" s="16">
        <f>Sheet1!BC144</f>
        <v>0</v>
      </c>
      <c r="T144" s="16">
        <f>Sheet1!BD144</f>
        <v>0</v>
      </c>
      <c r="U144" s="16">
        <f>Sheet1!BE144</f>
        <v>0</v>
      </c>
      <c r="V144" s="16">
        <f>Sheet1!BF144</f>
        <v>0</v>
      </c>
      <c r="W144" s="16">
        <f>Sheet1!BG144</f>
        <v>0</v>
      </c>
      <c r="X144" s="30">
        <f>Sheet1!BH144</f>
        <v>0</v>
      </c>
    </row>
    <row r="145" spans="1:218" customHeight="1" ht="21">
      <c r="A145" s="80">
        <v>116</v>
      </c>
      <c r="B145" s="81"/>
      <c r="C145" s="80"/>
      <c r="D145" s="82"/>
      <c r="E145" s="82"/>
      <c r="F145" s="82"/>
      <c r="G145" s="113"/>
      <c r="H145" s="113"/>
      <c r="I145" s="113"/>
      <c r="J145" s="113"/>
      <c r="K145" s="127"/>
      <c r="L145" s="128"/>
      <c r="M145" s="129"/>
      <c r="O145" s="88">
        <f>D145*E145*F145/1000000</f>
        <v>0</v>
      </c>
      <c r="P145" s="29">
        <f>Sheet1!AZ145</f>
        <v>0</v>
      </c>
      <c r="Q145" s="16">
        <f>Sheet1!BA145</f>
        <v>0</v>
      </c>
      <c r="R145" s="16">
        <f>Sheet1!BB145</f>
        <v>0</v>
      </c>
      <c r="S145" s="16">
        <f>Sheet1!BC145</f>
        <v>0</v>
      </c>
      <c r="T145" s="16">
        <f>Sheet1!BD145</f>
        <v>0</v>
      </c>
      <c r="U145" s="16">
        <f>Sheet1!BE145</f>
        <v>0</v>
      </c>
      <c r="V145" s="16">
        <f>Sheet1!BF145</f>
        <v>0</v>
      </c>
      <c r="W145" s="16">
        <f>Sheet1!BG145</f>
        <v>0</v>
      </c>
      <c r="X145" s="30">
        <f>Sheet1!BH145</f>
        <v>0</v>
      </c>
    </row>
    <row r="146" spans="1:218" customHeight="1" ht="21">
      <c r="A146" s="80">
        <v>117</v>
      </c>
      <c r="B146" s="81"/>
      <c r="C146" s="80"/>
      <c r="D146" s="82"/>
      <c r="E146" s="82"/>
      <c r="F146" s="82"/>
      <c r="G146" s="113"/>
      <c r="H146" s="113"/>
      <c r="I146" s="113"/>
      <c r="J146" s="113"/>
      <c r="K146" s="127"/>
      <c r="L146" s="128"/>
      <c r="M146" s="129"/>
      <c r="O146" s="88">
        <f>D146*E146*F146/1000000</f>
        <v>0</v>
      </c>
      <c r="P146" s="29">
        <f>Sheet1!AZ146</f>
        <v>0</v>
      </c>
      <c r="Q146" s="16">
        <f>Sheet1!BA146</f>
        <v>0</v>
      </c>
      <c r="R146" s="16">
        <f>Sheet1!BB146</f>
        <v>0</v>
      </c>
      <c r="S146" s="16">
        <f>Sheet1!BC146</f>
        <v>0</v>
      </c>
      <c r="T146" s="16">
        <f>Sheet1!BD146</f>
        <v>0</v>
      </c>
      <c r="U146" s="16">
        <f>Sheet1!BE146</f>
        <v>0</v>
      </c>
      <c r="V146" s="16">
        <f>Sheet1!BF146</f>
        <v>0</v>
      </c>
      <c r="W146" s="16">
        <f>Sheet1!BG146</f>
        <v>0</v>
      </c>
      <c r="X146" s="30">
        <f>Sheet1!BH146</f>
        <v>0</v>
      </c>
    </row>
    <row r="147" spans="1:218" customHeight="1" ht="21">
      <c r="A147" s="80">
        <v>118</v>
      </c>
      <c r="B147" s="81"/>
      <c r="C147" s="80"/>
      <c r="D147" s="82"/>
      <c r="E147" s="82"/>
      <c r="F147" s="82"/>
      <c r="G147" s="113"/>
      <c r="H147" s="113"/>
      <c r="I147" s="113"/>
      <c r="J147" s="113"/>
      <c r="K147" s="127"/>
      <c r="L147" s="128"/>
      <c r="M147" s="129"/>
      <c r="O147" s="88">
        <f>D147*E147*F147/1000000</f>
        <v>0</v>
      </c>
      <c r="P147" s="29">
        <f>Sheet1!AZ147</f>
        <v>0</v>
      </c>
      <c r="Q147" s="16">
        <f>Sheet1!BA147</f>
        <v>0</v>
      </c>
      <c r="R147" s="16">
        <f>Sheet1!BB147</f>
        <v>0</v>
      </c>
      <c r="S147" s="16">
        <f>Sheet1!BC147</f>
        <v>0</v>
      </c>
      <c r="T147" s="16">
        <f>Sheet1!BD147</f>
        <v>0</v>
      </c>
      <c r="U147" s="16">
        <f>Sheet1!BE147</f>
        <v>0</v>
      </c>
      <c r="V147" s="16">
        <f>Sheet1!BF147</f>
        <v>0</v>
      </c>
      <c r="W147" s="16">
        <f>Sheet1!BG147</f>
        <v>0</v>
      </c>
      <c r="X147" s="30">
        <f>Sheet1!BH147</f>
        <v>0</v>
      </c>
    </row>
    <row r="148" spans="1:218" customHeight="1" ht="21">
      <c r="A148" s="80">
        <v>119</v>
      </c>
      <c r="B148" s="81"/>
      <c r="C148" s="80"/>
      <c r="D148" s="82"/>
      <c r="E148" s="82"/>
      <c r="F148" s="82"/>
      <c r="G148" s="113"/>
      <c r="H148" s="113"/>
      <c r="I148" s="113"/>
      <c r="J148" s="113"/>
      <c r="K148" s="127"/>
      <c r="L148" s="128"/>
      <c r="M148" s="129"/>
      <c r="O148" s="88">
        <f>D148*E148*F148/1000000</f>
        <v>0</v>
      </c>
      <c r="P148" s="29">
        <f>Sheet1!AZ148</f>
        <v>0</v>
      </c>
      <c r="Q148" s="16">
        <f>Sheet1!BA148</f>
        <v>0</v>
      </c>
      <c r="R148" s="16">
        <f>Sheet1!BB148</f>
        <v>0</v>
      </c>
      <c r="S148" s="16">
        <f>Sheet1!BC148</f>
        <v>0</v>
      </c>
      <c r="T148" s="16">
        <f>Sheet1!BD148</f>
        <v>0</v>
      </c>
      <c r="U148" s="16">
        <f>Sheet1!BE148</f>
        <v>0</v>
      </c>
      <c r="V148" s="16">
        <f>Sheet1!BF148</f>
        <v>0</v>
      </c>
      <c r="W148" s="16">
        <f>Sheet1!BG148</f>
        <v>0</v>
      </c>
      <c r="X148" s="30">
        <f>Sheet1!BH148</f>
        <v>0</v>
      </c>
    </row>
    <row r="149" spans="1:218" customHeight="1" ht="21">
      <c r="A149" s="80">
        <v>120</v>
      </c>
      <c r="B149" s="81"/>
      <c r="C149" s="80"/>
      <c r="D149" s="82"/>
      <c r="E149" s="82"/>
      <c r="F149" s="82"/>
      <c r="G149" s="113"/>
      <c r="H149" s="113"/>
      <c r="I149" s="113"/>
      <c r="J149" s="113"/>
      <c r="K149" s="127"/>
      <c r="L149" s="128"/>
      <c r="M149" s="129"/>
      <c r="O149" s="88">
        <f>D149*E149*F149/1000000</f>
        <v>0</v>
      </c>
      <c r="P149" s="29">
        <f>Sheet1!AZ149</f>
        <v>0</v>
      </c>
      <c r="Q149" s="16">
        <f>Sheet1!BA149</f>
        <v>0</v>
      </c>
      <c r="R149" s="16">
        <f>Sheet1!BB149</f>
        <v>0</v>
      </c>
      <c r="S149" s="16">
        <f>Sheet1!BC149</f>
        <v>0</v>
      </c>
      <c r="T149" s="16">
        <f>Sheet1!BD149</f>
        <v>0</v>
      </c>
      <c r="U149" s="16">
        <f>Sheet1!BE149</f>
        <v>0</v>
      </c>
      <c r="V149" s="16">
        <f>Sheet1!BF149</f>
        <v>0</v>
      </c>
      <c r="W149" s="16">
        <f>Sheet1!BG149</f>
        <v>0</v>
      </c>
      <c r="X149" s="30">
        <f>Sheet1!BH149</f>
        <v>0</v>
      </c>
    </row>
    <row r="150" spans="1:218" customHeight="1" ht="21">
      <c r="A150" s="80">
        <v>121</v>
      </c>
      <c r="B150" s="81"/>
      <c r="C150" s="80"/>
      <c r="D150" s="82"/>
      <c r="E150" s="82"/>
      <c r="F150" s="82"/>
      <c r="G150" s="113"/>
      <c r="H150" s="113"/>
      <c r="I150" s="113"/>
      <c r="J150" s="113"/>
      <c r="K150" s="127"/>
      <c r="L150" s="128"/>
      <c r="M150" s="129"/>
      <c r="O150" s="88">
        <f>D150*E150*F150/1000000</f>
        <v>0</v>
      </c>
      <c r="P150" s="29">
        <f>Sheet1!AZ150</f>
        <v>0</v>
      </c>
      <c r="Q150" s="16">
        <f>Sheet1!BA150</f>
        <v>0</v>
      </c>
      <c r="R150" s="16">
        <f>Sheet1!BB150</f>
        <v>0</v>
      </c>
      <c r="S150" s="16">
        <f>Sheet1!BC150</f>
        <v>0</v>
      </c>
      <c r="T150" s="16">
        <f>Sheet1!BD150</f>
        <v>0</v>
      </c>
      <c r="U150" s="16">
        <f>Sheet1!BE150</f>
        <v>0</v>
      </c>
      <c r="V150" s="16">
        <f>Sheet1!BF150</f>
        <v>0</v>
      </c>
      <c r="W150" s="16">
        <f>Sheet1!BG150</f>
        <v>0</v>
      </c>
      <c r="X150" s="30">
        <f>Sheet1!BH150</f>
        <v>0</v>
      </c>
    </row>
    <row r="151" spans="1:218" customHeight="1" ht="21">
      <c r="A151" s="80">
        <v>122</v>
      </c>
      <c r="B151" s="81"/>
      <c r="C151" s="80"/>
      <c r="D151" s="82"/>
      <c r="E151" s="82"/>
      <c r="F151" s="82"/>
      <c r="G151" s="113"/>
      <c r="H151" s="113"/>
      <c r="I151" s="113"/>
      <c r="J151" s="113"/>
      <c r="K151" s="127"/>
      <c r="L151" s="128"/>
      <c r="M151" s="129"/>
      <c r="O151" s="88">
        <f>D151*E151*F151/1000000</f>
        <v>0</v>
      </c>
      <c r="P151" s="29">
        <f>Sheet1!AZ151</f>
        <v>0</v>
      </c>
      <c r="Q151" s="16">
        <f>Sheet1!BA151</f>
        <v>0</v>
      </c>
      <c r="R151" s="16">
        <f>Sheet1!BB151</f>
        <v>0</v>
      </c>
      <c r="S151" s="16">
        <f>Sheet1!BC151</f>
        <v>0</v>
      </c>
      <c r="T151" s="16">
        <f>Sheet1!BD151</f>
        <v>0</v>
      </c>
      <c r="U151" s="16">
        <f>Sheet1!BE151</f>
        <v>0</v>
      </c>
      <c r="V151" s="16">
        <f>Sheet1!BF151</f>
        <v>0</v>
      </c>
      <c r="W151" s="16">
        <f>Sheet1!BG151</f>
        <v>0</v>
      </c>
      <c r="X151" s="30">
        <f>Sheet1!BH151</f>
        <v>0</v>
      </c>
    </row>
    <row r="152" spans="1:218" customHeight="1" ht="21">
      <c r="A152" s="80">
        <v>123</v>
      </c>
      <c r="B152" s="81"/>
      <c r="C152" s="80"/>
      <c r="D152" s="82"/>
      <c r="E152" s="82"/>
      <c r="F152" s="82"/>
      <c r="G152" s="113"/>
      <c r="H152" s="113"/>
      <c r="I152" s="113"/>
      <c r="J152" s="113"/>
      <c r="K152" s="127"/>
      <c r="L152" s="128"/>
      <c r="M152" s="129"/>
      <c r="O152" s="88">
        <f>D152*E152*F152/1000000</f>
        <v>0</v>
      </c>
      <c r="P152" s="29">
        <f>Sheet1!AZ152</f>
        <v>0</v>
      </c>
      <c r="Q152" s="16">
        <f>Sheet1!BA152</f>
        <v>0</v>
      </c>
      <c r="R152" s="16">
        <f>Sheet1!BB152</f>
        <v>0</v>
      </c>
      <c r="S152" s="16">
        <f>Sheet1!BC152</f>
        <v>0</v>
      </c>
      <c r="T152" s="16">
        <f>Sheet1!BD152</f>
        <v>0</v>
      </c>
      <c r="U152" s="16">
        <f>Sheet1!BE152</f>
        <v>0</v>
      </c>
      <c r="V152" s="16">
        <f>Sheet1!BF152</f>
        <v>0</v>
      </c>
      <c r="W152" s="16">
        <f>Sheet1!BG152</f>
        <v>0</v>
      </c>
      <c r="X152" s="30">
        <f>Sheet1!BH152</f>
        <v>0</v>
      </c>
    </row>
    <row r="153" spans="1:218" customHeight="1" ht="21">
      <c r="A153" s="80">
        <v>124</v>
      </c>
      <c r="B153" s="81"/>
      <c r="C153" s="80"/>
      <c r="D153" s="82"/>
      <c r="E153" s="82"/>
      <c r="F153" s="82"/>
      <c r="G153" s="113"/>
      <c r="H153" s="113"/>
      <c r="I153" s="113"/>
      <c r="J153" s="113"/>
      <c r="K153" s="127"/>
      <c r="L153" s="128"/>
      <c r="M153" s="129"/>
      <c r="O153" s="88">
        <f>D153*E153*F153/1000000</f>
        <v>0</v>
      </c>
      <c r="P153" s="29">
        <f>Sheet1!AZ153</f>
        <v>0</v>
      </c>
      <c r="Q153" s="16">
        <f>Sheet1!BA153</f>
        <v>0</v>
      </c>
      <c r="R153" s="16">
        <f>Sheet1!BB153</f>
        <v>0</v>
      </c>
      <c r="S153" s="16">
        <f>Sheet1!BC153</f>
        <v>0</v>
      </c>
      <c r="T153" s="16">
        <f>Sheet1!BD153</f>
        <v>0</v>
      </c>
      <c r="U153" s="16">
        <f>Sheet1!BE153</f>
        <v>0</v>
      </c>
      <c r="V153" s="16">
        <f>Sheet1!BF153</f>
        <v>0</v>
      </c>
      <c r="W153" s="16">
        <f>Sheet1!BG153</f>
        <v>0</v>
      </c>
      <c r="X153" s="30">
        <f>Sheet1!BH153</f>
        <v>0</v>
      </c>
    </row>
    <row r="154" spans="1:218" customHeight="1" ht="21">
      <c r="A154" s="80">
        <v>125</v>
      </c>
      <c r="B154" s="81"/>
      <c r="C154" s="80"/>
      <c r="D154" s="82"/>
      <c r="E154" s="82"/>
      <c r="F154" s="82"/>
      <c r="G154" s="113"/>
      <c r="H154" s="113"/>
      <c r="I154" s="113"/>
      <c r="J154" s="113"/>
      <c r="K154" s="127"/>
      <c r="L154" s="128"/>
      <c r="M154" s="129"/>
      <c r="O154" s="88">
        <f>D154*E154*F154/1000000</f>
        <v>0</v>
      </c>
      <c r="P154" s="29">
        <f>Sheet1!AZ154</f>
        <v>0</v>
      </c>
      <c r="Q154" s="16">
        <f>Sheet1!BA154</f>
        <v>0</v>
      </c>
      <c r="R154" s="16">
        <f>Sheet1!BB154</f>
        <v>0</v>
      </c>
      <c r="S154" s="16">
        <f>Sheet1!BC154</f>
        <v>0</v>
      </c>
      <c r="T154" s="16">
        <f>Sheet1!BD154</f>
        <v>0</v>
      </c>
      <c r="U154" s="16">
        <f>Sheet1!BE154</f>
        <v>0</v>
      </c>
      <c r="V154" s="16">
        <f>Sheet1!BF154</f>
        <v>0</v>
      </c>
      <c r="W154" s="16">
        <f>Sheet1!BG154</f>
        <v>0</v>
      </c>
      <c r="X154" s="30">
        <f>Sheet1!BH154</f>
        <v>0</v>
      </c>
    </row>
    <row r="155" spans="1:218" customHeight="1" ht="21">
      <c r="A155" s="80">
        <v>126</v>
      </c>
      <c r="B155" s="81"/>
      <c r="C155" s="80"/>
      <c r="D155" s="82"/>
      <c r="E155" s="82"/>
      <c r="F155" s="82"/>
      <c r="G155" s="113"/>
      <c r="H155" s="113"/>
      <c r="I155" s="113"/>
      <c r="J155" s="113"/>
      <c r="K155" s="127"/>
      <c r="L155" s="128"/>
      <c r="M155" s="129"/>
      <c r="O155" s="88">
        <f>D155*E155*F155/1000000</f>
        <v>0</v>
      </c>
      <c r="P155" s="29">
        <f>Sheet1!AZ155</f>
        <v>0</v>
      </c>
      <c r="Q155" s="16">
        <f>Sheet1!BA155</f>
        <v>0</v>
      </c>
      <c r="R155" s="16">
        <f>Sheet1!BB155</f>
        <v>0</v>
      </c>
      <c r="S155" s="16">
        <f>Sheet1!BC155</f>
        <v>0</v>
      </c>
      <c r="T155" s="16">
        <f>Sheet1!BD155</f>
        <v>0</v>
      </c>
      <c r="U155" s="16">
        <f>Sheet1!BE155</f>
        <v>0</v>
      </c>
      <c r="V155" s="16">
        <f>Sheet1!BF155</f>
        <v>0</v>
      </c>
      <c r="W155" s="16">
        <f>Sheet1!BG155</f>
        <v>0</v>
      </c>
      <c r="X155" s="30">
        <f>Sheet1!BH155</f>
        <v>0</v>
      </c>
    </row>
    <row r="156" spans="1:218" customHeight="1" ht="21">
      <c r="A156" s="80">
        <v>127</v>
      </c>
      <c r="B156" s="81"/>
      <c r="C156" s="80"/>
      <c r="D156" s="82"/>
      <c r="E156" s="82"/>
      <c r="F156" s="82"/>
      <c r="G156" s="113"/>
      <c r="H156" s="113"/>
      <c r="I156" s="113"/>
      <c r="J156" s="113"/>
      <c r="K156" s="127"/>
      <c r="L156" s="128"/>
      <c r="M156" s="129"/>
      <c r="O156" s="88">
        <f>D156*E156*F156/1000000</f>
        <v>0</v>
      </c>
      <c r="P156" s="29">
        <f>Sheet1!AZ156</f>
        <v>0</v>
      </c>
      <c r="Q156" s="16">
        <f>Sheet1!BA156</f>
        <v>0</v>
      </c>
      <c r="R156" s="16">
        <f>Sheet1!BB156</f>
        <v>0</v>
      </c>
      <c r="S156" s="16">
        <f>Sheet1!BC156</f>
        <v>0</v>
      </c>
      <c r="T156" s="16">
        <f>Sheet1!BD156</f>
        <v>0</v>
      </c>
      <c r="U156" s="16">
        <f>Sheet1!BE156</f>
        <v>0</v>
      </c>
      <c r="V156" s="16">
        <f>Sheet1!BF156</f>
        <v>0</v>
      </c>
      <c r="W156" s="16">
        <f>Sheet1!BG156</f>
        <v>0</v>
      </c>
      <c r="X156" s="30">
        <f>Sheet1!BH156</f>
        <v>0</v>
      </c>
    </row>
    <row r="157" spans="1:218" customHeight="1" ht="21">
      <c r="A157" s="80">
        <v>128</v>
      </c>
      <c r="B157" s="81"/>
      <c r="C157" s="80"/>
      <c r="D157" s="82"/>
      <c r="E157" s="82"/>
      <c r="F157" s="82"/>
      <c r="G157" s="113"/>
      <c r="H157" s="113"/>
      <c r="I157" s="113"/>
      <c r="J157" s="113"/>
      <c r="K157" s="127"/>
      <c r="L157" s="128"/>
      <c r="M157" s="129"/>
      <c r="O157" s="88">
        <f>D157*E157*F157/1000000</f>
        <v>0</v>
      </c>
      <c r="P157" s="29">
        <f>Sheet1!AZ157</f>
        <v>0</v>
      </c>
      <c r="Q157" s="16">
        <f>Sheet1!BA157</f>
        <v>0</v>
      </c>
      <c r="R157" s="16">
        <f>Sheet1!BB157</f>
        <v>0</v>
      </c>
      <c r="S157" s="16">
        <f>Sheet1!BC157</f>
        <v>0</v>
      </c>
      <c r="T157" s="16">
        <f>Sheet1!BD157</f>
        <v>0</v>
      </c>
      <c r="U157" s="16">
        <f>Sheet1!BE157</f>
        <v>0</v>
      </c>
      <c r="V157" s="16">
        <f>Sheet1!BF157</f>
        <v>0</v>
      </c>
      <c r="W157" s="16">
        <f>Sheet1!BG157</f>
        <v>0</v>
      </c>
      <c r="X157" s="30">
        <f>Sheet1!BH157</f>
        <v>0</v>
      </c>
    </row>
    <row r="158" spans="1:218" customHeight="1" ht="21">
      <c r="A158" s="80">
        <v>129</v>
      </c>
      <c r="B158" s="81"/>
      <c r="C158" s="80"/>
      <c r="D158" s="82"/>
      <c r="E158" s="82"/>
      <c r="F158" s="82"/>
      <c r="G158" s="113"/>
      <c r="H158" s="113"/>
      <c r="I158" s="113"/>
      <c r="J158" s="113"/>
      <c r="K158" s="127"/>
      <c r="L158" s="128"/>
      <c r="M158" s="129"/>
      <c r="O158" s="88">
        <f>D158*E158*F158/1000000</f>
        <v>0</v>
      </c>
      <c r="P158" s="29">
        <f>Sheet1!AZ158</f>
        <v>0</v>
      </c>
      <c r="Q158" s="16">
        <f>Sheet1!BA158</f>
        <v>0</v>
      </c>
      <c r="R158" s="16">
        <f>Sheet1!BB158</f>
        <v>0</v>
      </c>
      <c r="S158" s="16">
        <f>Sheet1!BC158</f>
        <v>0</v>
      </c>
      <c r="T158" s="16">
        <f>Sheet1!BD158</f>
        <v>0</v>
      </c>
      <c r="U158" s="16">
        <f>Sheet1!BE158</f>
        <v>0</v>
      </c>
      <c r="V158" s="16">
        <f>Sheet1!BF158</f>
        <v>0</v>
      </c>
      <c r="W158" s="16">
        <f>Sheet1!BG158</f>
        <v>0</v>
      </c>
      <c r="X158" s="30">
        <f>Sheet1!BH158</f>
        <v>0</v>
      </c>
    </row>
    <row r="159" spans="1:218" customHeight="1" ht="21">
      <c r="A159" s="80">
        <v>130</v>
      </c>
      <c r="B159" s="81"/>
      <c r="C159" s="80"/>
      <c r="D159" s="82"/>
      <c r="E159" s="82"/>
      <c r="F159" s="82"/>
      <c r="G159" s="113"/>
      <c r="H159" s="113"/>
      <c r="I159" s="113"/>
      <c r="J159" s="113"/>
      <c r="K159" s="127"/>
      <c r="L159" s="128"/>
      <c r="M159" s="129"/>
      <c r="O159" s="88">
        <f>D159*E159*F159/1000000</f>
        <v>0</v>
      </c>
      <c r="P159" s="29">
        <f>Sheet1!AZ159</f>
        <v>0</v>
      </c>
      <c r="Q159" s="16">
        <f>Sheet1!BA159</f>
        <v>0</v>
      </c>
      <c r="R159" s="16">
        <f>Sheet1!BB159</f>
        <v>0</v>
      </c>
      <c r="S159" s="16">
        <f>Sheet1!BC159</f>
        <v>0</v>
      </c>
      <c r="T159" s="16">
        <f>Sheet1!BD159</f>
        <v>0</v>
      </c>
      <c r="U159" s="16">
        <f>Sheet1!BE159</f>
        <v>0</v>
      </c>
      <c r="V159" s="16">
        <f>Sheet1!BF159</f>
        <v>0</v>
      </c>
      <c r="W159" s="16">
        <f>Sheet1!BG159</f>
        <v>0</v>
      </c>
      <c r="X159" s="30">
        <f>Sheet1!BH159</f>
        <v>0</v>
      </c>
    </row>
    <row r="160" spans="1:218" customHeight="1" ht="21">
      <c r="A160" s="80">
        <v>131</v>
      </c>
      <c r="B160" s="81"/>
      <c r="C160" s="80"/>
      <c r="D160" s="82"/>
      <c r="E160" s="82"/>
      <c r="F160" s="82"/>
      <c r="G160" s="113"/>
      <c r="H160" s="113"/>
      <c r="I160" s="113"/>
      <c r="J160" s="113"/>
      <c r="K160" s="127"/>
      <c r="L160" s="128"/>
      <c r="M160" s="129"/>
      <c r="O160" s="88">
        <f>D160*E160*F160/1000000</f>
        <v>0</v>
      </c>
      <c r="P160" s="29">
        <f>Sheet1!AZ160</f>
        <v>0</v>
      </c>
      <c r="Q160" s="16">
        <f>Sheet1!BA160</f>
        <v>0</v>
      </c>
      <c r="R160" s="16">
        <f>Sheet1!BB160</f>
        <v>0</v>
      </c>
      <c r="S160" s="16">
        <f>Sheet1!BC160</f>
        <v>0</v>
      </c>
      <c r="T160" s="16">
        <f>Sheet1!BD160</f>
        <v>0</v>
      </c>
      <c r="U160" s="16">
        <f>Sheet1!BE160</f>
        <v>0</v>
      </c>
      <c r="V160" s="16">
        <f>Sheet1!BF160</f>
        <v>0</v>
      </c>
      <c r="W160" s="16">
        <f>Sheet1!BG160</f>
        <v>0</v>
      </c>
      <c r="X160" s="30">
        <f>Sheet1!BH160</f>
        <v>0</v>
      </c>
    </row>
    <row r="161" spans="1:218" customHeight="1" ht="21">
      <c r="A161" s="80">
        <v>132</v>
      </c>
      <c r="B161" s="81"/>
      <c r="C161" s="80"/>
      <c r="D161" s="82"/>
      <c r="E161" s="82"/>
      <c r="F161" s="82"/>
      <c r="G161" s="113"/>
      <c r="H161" s="113"/>
      <c r="I161" s="113"/>
      <c r="J161" s="113"/>
      <c r="K161" s="127"/>
      <c r="L161" s="128"/>
      <c r="M161" s="129"/>
      <c r="O161" s="88">
        <f>D161*E161*F161/1000000</f>
        <v>0</v>
      </c>
      <c r="P161" s="29">
        <f>Sheet1!AZ161</f>
        <v>0</v>
      </c>
      <c r="Q161" s="16">
        <f>Sheet1!BA161</f>
        <v>0</v>
      </c>
      <c r="R161" s="16">
        <f>Sheet1!BB161</f>
        <v>0</v>
      </c>
      <c r="S161" s="16">
        <f>Sheet1!BC161</f>
        <v>0</v>
      </c>
      <c r="T161" s="16">
        <f>Sheet1!BD161</f>
        <v>0</v>
      </c>
      <c r="U161" s="16">
        <f>Sheet1!BE161</f>
        <v>0</v>
      </c>
      <c r="V161" s="16">
        <f>Sheet1!BF161</f>
        <v>0</v>
      </c>
      <c r="W161" s="16">
        <f>Sheet1!BG161</f>
        <v>0</v>
      </c>
      <c r="X161" s="30">
        <f>Sheet1!BH161</f>
        <v>0</v>
      </c>
    </row>
    <row r="162" spans="1:218" customHeight="1" ht="21">
      <c r="A162" s="80">
        <v>133</v>
      </c>
      <c r="B162" s="81"/>
      <c r="C162" s="80"/>
      <c r="D162" s="82"/>
      <c r="E162" s="82"/>
      <c r="F162" s="82"/>
      <c r="G162" s="113"/>
      <c r="H162" s="113"/>
      <c r="I162" s="113"/>
      <c r="J162" s="113"/>
      <c r="K162" s="127"/>
      <c r="L162" s="128"/>
      <c r="M162" s="129"/>
      <c r="O162" s="88">
        <f>D162*E162*F162/1000000</f>
        <v>0</v>
      </c>
      <c r="P162" s="29">
        <f>Sheet1!AZ162</f>
        <v>0</v>
      </c>
      <c r="Q162" s="16">
        <f>Sheet1!BA162</f>
        <v>0</v>
      </c>
      <c r="R162" s="16">
        <f>Sheet1!BB162</f>
        <v>0</v>
      </c>
      <c r="S162" s="16">
        <f>Sheet1!BC162</f>
        <v>0</v>
      </c>
      <c r="T162" s="16">
        <f>Sheet1!BD162</f>
        <v>0</v>
      </c>
      <c r="U162" s="16">
        <f>Sheet1!BE162</f>
        <v>0</v>
      </c>
      <c r="V162" s="16">
        <f>Sheet1!BF162</f>
        <v>0</v>
      </c>
      <c r="W162" s="16">
        <f>Sheet1!BG162</f>
        <v>0</v>
      </c>
      <c r="X162" s="30">
        <f>Sheet1!BH162</f>
        <v>0</v>
      </c>
    </row>
    <row r="163" spans="1:218" customHeight="1" ht="21">
      <c r="A163" s="80">
        <v>134</v>
      </c>
      <c r="B163" s="81"/>
      <c r="C163" s="80"/>
      <c r="D163" s="82"/>
      <c r="E163" s="82"/>
      <c r="F163" s="82"/>
      <c r="G163" s="113"/>
      <c r="H163" s="113"/>
      <c r="I163" s="113"/>
      <c r="J163" s="113"/>
      <c r="K163" s="127"/>
      <c r="L163" s="128"/>
      <c r="M163" s="129"/>
      <c r="O163" s="88">
        <f>D163*E163*F163/1000000</f>
        <v>0</v>
      </c>
      <c r="P163" s="29">
        <f>Sheet1!AZ163</f>
        <v>0</v>
      </c>
      <c r="Q163" s="16">
        <f>Sheet1!BA163</f>
        <v>0</v>
      </c>
      <c r="R163" s="16">
        <f>Sheet1!BB163</f>
        <v>0</v>
      </c>
      <c r="S163" s="16">
        <f>Sheet1!BC163</f>
        <v>0</v>
      </c>
      <c r="T163" s="16">
        <f>Sheet1!BD163</f>
        <v>0</v>
      </c>
      <c r="U163" s="16">
        <f>Sheet1!BE163</f>
        <v>0</v>
      </c>
      <c r="V163" s="16">
        <f>Sheet1!BF163</f>
        <v>0</v>
      </c>
      <c r="W163" s="16">
        <f>Sheet1!BG163</f>
        <v>0</v>
      </c>
      <c r="X163" s="30">
        <f>Sheet1!BH163</f>
        <v>0</v>
      </c>
    </row>
    <row r="164" spans="1:218" customHeight="1" ht="21">
      <c r="A164" s="80">
        <v>135</v>
      </c>
      <c r="B164" s="81"/>
      <c r="C164" s="80"/>
      <c r="D164" s="82"/>
      <c r="E164" s="82"/>
      <c r="F164" s="82"/>
      <c r="G164" s="113"/>
      <c r="H164" s="113"/>
      <c r="I164" s="113"/>
      <c r="J164" s="113"/>
      <c r="K164" s="127"/>
      <c r="L164" s="128"/>
      <c r="M164" s="129"/>
      <c r="O164" s="88">
        <f>D164*E164*F164/1000000</f>
        <v>0</v>
      </c>
      <c r="P164" s="29">
        <f>Sheet1!AZ164</f>
        <v>0</v>
      </c>
      <c r="Q164" s="16">
        <f>Sheet1!BA164</f>
        <v>0</v>
      </c>
      <c r="R164" s="16">
        <f>Sheet1!BB164</f>
        <v>0</v>
      </c>
      <c r="S164" s="16">
        <f>Sheet1!BC164</f>
        <v>0</v>
      </c>
      <c r="T164" s="16">
        <f>Sheet1!BD164</f>
        <v>0</v>
      </c>
      <c r="U164" s="16">
        <f>Sheet1!BE164</f>
        <v>0</v>
      </c>
      <c r="V164" s="16">
        <f>Sheet1!BF164</f>
        <v>0</v>
      </c>
      <c r="W164" s="16">
        <f>Sheet1!BG164</f>
        <v>0</v>
      </c>
      <c r="X164" s="30">
        <f>Sheet1!BH164</f>
        <v>0</v>
      </c>
    </row>
    <row r="165" spans="1:218" customHeight="1" ht="21">
      <c r="A165" s="80">
        <v>136</v>
      </c>
      <c r="B165" s="81"/>
      <c r="C165" s="80"/>
      <c r="D165" s="82"/>
      <c r="E165" s="82"/>
      <c r="F165" s="82"/>
      <c r="G165" s="113"/>
      <c r="H165" s="113"/>
      <c r="I165" s="113"/>
      <c r="J165" s="113"/>
      <c r="K165" s="127"/>
      <c r="L165" s="128"/>
      <c r="M165" s="129"/>
      <c r="O165" s="88">
        <f>D165*E165*F165/1000000</f>
        <v>0</v>
      </c>
      <c r="P165" s="29">
        <f>Sheet1!AZ165</f>
        <v>0</v>
      </c>
      <c r="Q165" s="16">
        <f>Sheet1!BA165</f>
        <v>0</v>
      </c>
      <c r="R165" s="16">
        <f>Sheet1!BB165</f>
        <v>0</v>
      </c>
      <c r="S165" s="16">
        <f>Sheet1!BC165</f>
        <v>0</v>
      </c>
      <c r="T165" s="16">
        <f>Sheet1!BD165</f>
        <v>0</v>
      </c>
      <c r="U165" s="16">
        <f>Sheet1!BE165</f>
        <v>0</v>
      </c>
      <c r="V165" s="16">
        <f>Sheet1!BF165</f>
        <v>0</v>
      </c>
      <c r="W165" s="16">
        <f>Sheet1!BG165</f>
        <v>0</v>
      </c>
      <c r="X165" s="30">
        <f>Sheet1!BH165</f>
        <v>0</v>
      </c>
    </row>
    <row r="166" spans="1:218" customHeight="1" ht="21">
      <c r="A166" s="80">
        <v>137</v>
      </c>
      <c r="B166" s="81"/>
      <c r="C166" s="80"/>
      <c r="D166" s="82"/>
      <c r="E166" s="82"/>
      <c r="F166" s="82"/>
      <c r="G166" s="113"/>
      <c r="H166" s="113"/>
      <c r="I166" s="113"/>
      <c r="J166" s="113"/>
      <c r="K166" s="127"/>
      <c r="L166" s="128"/>
      <c r="M166" s="129"/>
      <c r="O166" s="88">
        <f>D166*E166*F166/1000000</f>
        <v>0</v>
      </c>
      <c r="P166" s="29">
        <f>Sheet1!AZ166</f>
        <v>0</v>
      </c>
      <c r="Q166" s="16">
        <f>Sheet1!BA166</f>
        <v>0</v>
      </c>
      <c r="R166" s="16">
        <f>Sheet1!BB166</f>
        <v>0</v>
      </c>
      <c r="S166" s="16">
        <f>Sheet1!BC166</f>
        <v>0</v>
      </c>
      <c r="T166" s="16">
        <f>Sheet1!BD166</f>
        <v>0</v>
      </c>
      <c r="U166" s="16">
        <f>Sheet1!BE166</f>
        <v>0</v>
      </c>
      <c r="V166" s="16">
        <f>Sheet1!BF166</f>
        <v>0</v>
      </c>
      <c r="W166" s="16">
        <f>Sheet1!BG166</f>
        <v>0</v>
      </c>
      <c r="X166" s="30">
        <f>Sheet1!BH166</f>
        <v>0</v>
      </c>
    </row>
    <row r="167" spans="1:218" customHeight="1" ht="21">
      <c r="A167" s="80">
        <v>138</v>
      </c>
      <c r="B167" s="81"/>
      <c r="C167" s="80"/>
      <c r="D167" s="82"/>
      <c r="E167" s="82"/>
      <c r="F167" s="82"/>
      <c r="G167" s="113"/>
      <c r="H167" s="113"/>
      <c r="I167" s="113"/>
      <c r="J167" s="113"/>
      <c r="K167" s="127"/>
      <c r="L167" s="128"/>
      <c r="M167" s="129"/>
      <c r="O167" s="88">
        <f>D167*E167*F167/1000000</f>
        <v>0</v>
      </c>
      <c r="P167" s="29">
        <f>Sheet1!AZ167</f>
        <v>0</v>
      </c>
      <c r="Q167" s="16">
        <f>Sheet1!BA167</f>
        <v>0</v>
      </c>
      <c r="R167" s="16">
        <f>Sheet1!BB167</f>
        <v>0</v>
      </c>
      <c r="S167" s="16">
        <f>Sheet1!BC167</f>
        <v>0</v>
      </c>
      <c r="T167" s="16">
        <f>Sheet1!BD167</f>
        <v>0</v>
      </c>
      <c r="U167" s="16">
        <f>Sheet1!BE167</f>
        <v>0</v>
      </c>
      <c r="V167" s="16">
        <f>Sheet1!BF167</f>
        <v>0</v>
      </c>
      <c r="W167" s="16">
        <f>Sheet1!BG167</f>
        <v>0</v>
      </c>
      <c r="X167" s="30">
        <f>Sheet1!BH167</f>
        <v>0</v>
      </c>
    </row>
    <row r="168" spans="1:218" customHeight="1" ht="21">
      <c r="A168" s="80">
        <v>139</v>
      </c>
      <c r="B168" s="81"/>
      <c r="C168" s="80"/>
      <c r="D168" s="82"/>
      <c r="E168" s="82"/>
      <c r="F168" s="82"/>
      <c r="G168" s="113"/>
      <c r="H168" s="113"/>
      <c r="I168" s="113"/>
      <c r="J168" s="113"/>
      <c r="K168" s="127"/>
      <c r="L168" s="128"/>
      <c r="M168" s="129"/>
      <c r="O168" s="88">
        <f>D168*E168*F168/1000000</f>
        <v>0</v>
      </c>
      <c r="P168" s="29">
        <f>Sheet1!AZ168</f>
        <v>0</v>
      </c>
      <c r="Q168" s="16">
        <f>Sheet1!BA168</f>
        <v>0</v>
      </c>
      <c r="R168" s="16">
        <f>Sheet1!BB168</f>
        <v>0</v>
      </c>
      <c r="S168" s="16">
        <f>Sheet1!BC168</f>
        <v>0</v>
      </c>
      <c r="T168" s="16">
        <f>Sheet1!BD168</f>
        <v>0</v>
      </c>
      <c r="U168" s="16">
        <f>Sheet1!BE168</f>
        <v>0</v>
      </c>
      <c r="V168" s="16">
        <f>Sheet1!BF168</f>
        <v>0</v>
      </c>
      <c r="W168" s="16">
        <f>Sheet1!BG168</f>
        <v>0</v>
      </c>
      <c r="X168" s="30">
        <f>Sheet1!BH168</f>
        <v>0</v>
      </c>
    </row>
    <row r="169" spans="1:218" customHeight="1" ht="21">
      <c r="A169" s="80">
        <v>140</v>
      </c>
      <c r="B169" s="81"/>
      <c r="C169" s="80"/>
      <c r="D169" s="82"/>
      <c r="E169" s="82"/>
      <c r="F169" s="82"/>
      <c r="G169" s="113"/>
      <c r="H169" s="113"/>
      <c r="I169" s="113"/>
      <c r="J169" s="113"/>
      <c r="K169" s="127"/>
      <c r="L169" s="128"/>
      <c r="M169" s="129"/>
      <c r="O169" s="88">
        <f>D169*E169*F169/1000000</f>
        <v>0</v>
      </c>
      <c r="P169" s="29">
        <f>Sheet1!AZ169</f>
        <v>0</v>
      </c>
      <c r="Q169" s="16">
        <f>Sheet1!BA169</f>
        <v>0</v>
      </c>
      <c r="R169" s="16">
        <f>Sheet1!BB169</f>
        <v>0</v>
      </c>
      <c r="S169" s="16">
        <f>Sheet1!BC169</f>
        <v>0</v>
      </c>
      <c r="T169" s="16">
        <f>Sheet1!BD169</f>
        <v>0</v>
      </c>
      <c r="U169" s="16">
        <f>Sheet1!BE169</f>
        <v>0</v>
      </c>
      <c r="V169" s="16">
        <f>Sheet1!BF169</f>
        <v>0</v>
      </c>
      <c r="W169" s="16">
        <f>Sheet1!BG169</f>
        <v>0</v>
      </c>
      <c r="X169" s="30">
        <f>Sheet1!BH169</f>
        <v>0</v>
      </c>
    </row>
    <row r="170" spans="1:218" customHeight="1" ht="21">
      <c r="A170" s="80">
        <v>141</v>
      </c>
      <c r="B170" s="81"/>
      <c r="C170" s="80"/>
      <c r="D170" s="82"/>
      <c r="E170" s="82"/>
      <c r="F170" s="82"/>
      <c r="G170" s="113"/>
      <c r="H170" s="113"/>
      <c r="I170" s="113"/>
      <c r="J170" s="113"/>
      <c r="K170" s="127"/>
      <c r="L170" s="128"/>
      <c r="M170" s="129"/>
      <c r="O170" s="88">
        <f>D170*E170*F170/1000000</f>
        <v>0</v>
      </c>
      <c r="P170" s="29">
        <f>Sheet1!AZ170</f>
        <v>0</v>
      </c>
      <c r="Q170" s="16">
        <f>Sheet1!BA170</f>
        <v>0</v>
      </c>
      <c r="R170" s="16">
        <f>Sheet1!BB170</f>
        <v>0</v>
      </c>
      <c r="S170" s="16">
        <f>Sheet1!BC170</f>
        <v>0</v>
      </c>
      <c r="T170" s="16">
        <f>Sheet1!BD170</f>
        <v>0</v>
      </c>
      <c r="U170" s="16">
        <f>Sheet1!BE170</f>
        <v>0</v>
      </c>
      <c r="V170" s="16">
        <f>Sheet1!BF170</f>
        <v>0</v>
      </c>
      <c r="W170" s="16">
        <f>Sheet1!BG170</f>
        <v>0</v>
      </c>
      <c r="X170" s="30">
        <f>Sheet1!BH170</f>
        <v>0</v>
      </c>
    </row>
    <row r="171" spans="1:218" customHeight="1" ht="21">
      <c r="A171" s="80">
        <v>142</v>
      </c>
      <c r="B171" s="81"/>
      <c r="C171" s="80"/>
      <c r="D171" s="82"/>
      <c r="E171" s="82"/>
      <c r="F171" s="82"/>
      <c r="G171" s="113"/>
      <c r="H171" s="113"/>
      <c r="I171" s="113"/>
      <c r="J171" s="113"/>
      <c r="K171" s="127"/>
      <c r="L171" s="128"/>
      <c r="M171" s="129"/>
      <c r="O171" s="88">
        <f>D171*E171*F171/1000000</f>
        <v>0</v>
      </c>
      <c r="P171" s="29">
        <f>Sheet1!AZ171</f>
        <v>0</v>
      </c>
      <c r="Q171" s="16">
        <f>Sheet1!BA171</f>
        <v>0</v>
      </c>
      <c r="R171" s="16">
        <f>Sheet1!BB171</f>
        <v>0</v>
      </c>
      <c r="S171" s="16">
        <f>Sheet1!BC171</f>
        <v>0</v>
      </c>
      <c r="T171" s="16">
        <f>Sheet1!BD171</f>
        <v>0</v>
      </c>
      <c r="U171" s="16">
        <f>Sheet1!BE171</f>
        <v>0</v>
      </c>
      <c r="V171" s="16">
        <f>Sheet1!BF171</f>
        <v>0</v>
      </c>
      <c r="W171" s="16">
        <f>Sheet1!BG171</f>
        <v>0</v>
      </c>
      <c r="X171" s="30">
        <f>Sheet1!BH171</f>
        <v>0</v>
      </c>
    </row>
    <row r="172" spans="1:218" customHeight="1" ht="21">
      <c r="A172" s="80">
        <v>143</v>
      </c>
      <c r="B172" s="81"/>
      <c r="C172" s="80"/>
      <c r="D172" s="82"/>
      <c r="E172" s="82"/>
      <c r="F172" s="82"/>
      <c r="G172" s="113"/>
      <c r="H172" s="113"/>
      <c r="I172" s="113"/>
      <c r="J172" s="113"/>
      <c r="K172" s="127"/>
      <c r="L172" s="128"/>
      <c r="M172" s="129"/>
      <c r="O172" s="88">
        <f>D172*E172*F172/1000000</f>
        <v>0</v>
      </c>
      <c r="P172" s="29">
        <f>Sheet1!AZ172</f>
        <v>0</v>
      </c>
      <c r="Q172" s="16">
        <f>Sheet1!BA172</f>
        <v>0</v>
      </c>
      <c r="R172" s="16">
        <f>Sheet1!BB172</f>
        <v>0</v>
      </c>
      <c r="S172" s="16">
        <f>Sheet1!BC172</f>
        <v>0</v>
      </c>
      <c r="T172" s="16">
        <f>Sheet1!BD172</f>
        <v>0</v>
      </c>
      <c r="U172" s="16">
        <f>Sheet1!BE172</f>
        <v>0</v>
      </c>
      <c r="V172" s="16">
        <f>Sheet1!BF172</f>
        <v>0</v>
      </c>
      <c r="W172" s="16">
        <f>Sheet1!BG172</f>
        <v>0</v>
      </c>
      <c r="X172" s="30">
        <f>Sheet1!BH172</f>
        <v>0</v>
      </c>
    </row>
    <row r="173" spans="1:218" customHeight="1" ht="21">
      <c r="A173" s="80">
        <v>144</v>
      </c>
      <c r="B173" s="81"/>
      <c r="C173" s="80"/>
      <c r="D173" s="82"/>
      <c r="E173" s="82"/>
      <c r="F173" s="82"/>
      <c r="G173" s="113"/>
      <c r="H173" s="113"/>
      <c r="I173" s="113"/>
      <c r="J173" s="113"/>
      <c r="K173" s="127"/>
      <c r="L173" s="128"/>
      <c r="M173" s="129"/>
      <c r="O173" s="88">
        <f>D173*E173*F173/1000000</f>
        <v>0</v>
      </c>
      <c r="P173" s="29">
        <f>Sheet1!AZ173</f>
        <v>0</v>
      </c>
      <c r="Q173" s="16">
        <f>Sheet1!BA173</f>
        <v>0</v>
      </c>
      <c r="R173" s="16">
        <f>Sheet1!BB173</f>
        <v>0</v>
      </c>
      <c r="S173" s="16">
        <f>Sheet1!BC173</f>
        <v>0</v>
      </c>
      <c r="T173" s="16">
        <f>Sheet1!BD173</f>
        <v>0</v>
      </c>
      <c r="U173" s="16">
        <f>Sheet1!BE173</f>
        <v>0</v>
      </c>
      <c r="V173" s="16">
        <f>Sheet1!BF173</f>
        <v>0</v>
      </c>
      <c r="W173" s="16">
        <f>Sheet1!BG173</f>
        <v>0</v>
      </c>
      <c r="X173" s="30">
        <f>Sheet1!BH173</f>
        <v>0</v>
      </c>
    </row>
    <row r="174" spans="1:218" customHeight="1" ht="21">
      <c r="A174" s="80">
        <v>145</v>
      </c>
      <c r="B174" s="81"/>
      <c r="C174" s="80"/>
      <c r="D174" s="82"/>
      <c r="E174" s="82"/>
      <c r="F174" s="82"/>
      <c r="G174" s="113"/>
      <c r="H174" s="113"/>
      <c r="I174" s="113"/>
      <c r="J174" s="113"/>
      <c r="K174" s="127"/>
      <c r="L174" s="128"/>
      <c r="M174" s="129"/>
      <c r="O174" s="88">
        <f>D174*E174*F174/1000000</f>
        <v>0</v>
      </c>
      <c r="P174" s="29">
        <f>Sheet1!AZ174</f>
        <v>0</v>
      </c>
      <c r="Q174" s="16">
        <f>Sheet1!BA174</f>
        <v>0</v>
      </c>
      <c r="R174" s="16">
        <f>Sheet1!BB174</f>
        <v>0</v>
      </c>
      <c r="S174" s="16">
        <f>Sheet1!BC174</f>
        <v>0</v>
      </c>
      <c r="T174" s="16">
        <f>Sheet1!BD174</f>
        <v>0</v>
      </c>
      <c r="U174" s="16">
        <f>Sheet1!BE174</f>
        <v>0</v>
      </c>
      <c r="V174" s="16">
        <f>Sheet1!BF174</f>
        <v>0</v>
      </c>
      <c r="W174" s="16">
        <f>Sheet1!BG174</f>
        <v>0</v>
      </c>
      <c r="X174" s="30">
        <f>Sheet1!BH174</f>
        <v>0</v>
      </c>
    </row>
    <row r="175" spans="1:218" customHeight="1" ht="21">
      <c r="A175" s="80">
        <v>146</v>
      </c>
      <c r="B175" s="81"/>
      <c r="C175" s="80"/>
      <c r="D175" s="82"/>
      <c r="E175" s="82"/>
      <c r="F175" s="82"/>
      <c r="G175" s="113"/>
      <c r="H175" s="113"/>
      <c r="I175" s="113"/>
      <c r="J175" s="113"/>
      <c r="K175" s="127"/>
      <c r="L175" s="128"/>
      <c r="M175" s="129"/>
      <c r="O175" s="88">
        <f>D175*E175*F175/1000000</f>
        <v>0</v>
      </c>
      <c r="P175" s="29">
        <f>Sheet1!AZ175</f>
        <v>0</v>
      </c>
      <c r="Q175" s="16">
        <f>Sheet1!BA175</f>
        <v>0</v>
      </c>
      <c r="R175" s="16">
        <f>Sheet1!BB175</f>
        <v>0</v>
      </c>
      <c r="S175" s="16">
        <f>Sheet1!BC175</f>
        <v>0</v>
      </c>
      <c r="T175" s="16">
        <f>Sheet1!BD175</f>
        <v>0</v>
      </c>
      <c r="U175" s="16">
        <f>Sheet1!BE175</f>
        <v>0</v>
      </c>
      <c r="V175" s="16">
        <f>Sheet1!BF175</f>
        <v>0</v>
      </c>
      <c r="W175" s="16">
        <f>Sheet1!BG175</f>
        <v>0</v>
      </c>
      <c r="X175" s="30">
        <f>Sheet1!BH175</f>
        <v>0</v>
      </c>
    </row>
    <row r="176" spans="1:218" customHeight="1" ht="21">
      <c r="A176" s="80">
        <v>147</v>
      </c>
      <c r="B176" s="81"/>
      <c r="C176" s="80"/>
      <c r="D176" s="82"/>
      <c r="E176" s="82"/>
      <c r="F176" s="82"/>
      <c r="G176" s="113"/>
      <c r="H176" s="113"/>
      <c r="I176" s="113"/>
      <c r="J176" s="113"/>
      <c r="K176" s="127"/>
      <c r="L176" s="128"/>
      <c r="M176" s="129"/>
      <c r="O176" s="88">
        <f>D176*E176*F176/1000000</f>
        <v>0</v>
      </c>
      <c r="P176" s="29">
        <f>Sheet1!AZ176</f>
        <v>0</v>
      </c>
      <c r="Q176" s="16">
        <f>Sheet1!BA176</f>
        <v>0</v>
      </c>
      <c r="R176" s="16">
        <f>Sheet1!BB176</f>
        <v>0</v>
      </c>
      <c r="S176" s="16">
        <f>Sheet1!BC176</f>
        <v>0</v>
      </c>
      <c r="T176" s="16">
        <f>Sheet1!BD176</f>
        <v>0</v>
      </c>
      <c r="U176" s="16">
        <f>Sheet1!BE176</f>
        <v>0</v>
      </c>
      <c r="V176" s="16">
        <f>Sheet1!BF176</f>
        <v>0</v>
      </c>
      <c r="W176" s="16">
        <f>Sheet1!BG176</f>
        <v>0</v>
      </c>
      <c r="X176" s="30">
        <f>Sheet1!BH176</f>
        <v>0</v>
      </c>
    </row>
    <row r="177" spans="1:218" customHeight="1" ht="21">
      <c r="A177" s="80">
        <v>148</v>
      </c>
      <c r="B177" s="81"/>
      <c r="C177" s="80"/>
      <c r="D177" s="82"/>
      <c r="E177" s="82"/>
      <c r="F177" s="82"/>
      <c r="G177" s="113"/>
      <c r="H177" s="113"/>
      <c r="I177" s="113"/>
      <c r="J177" s="113"/>
      <c r="K177" s="127"/>
      <c r="L177" s="128"/>
      <c r="M177" s="129"/>
      <c r="O177" s="88">
        <f>D177*E177*F177/1000000</f>
        <v>0</v>
      </c>
      <c r="P177" s="29">
        <f>Sheet1!AZ177</f>
        <v>0</v>
      </c>
      <c r="Q177" s="16">
        <f>Sheet1!BA177</f>
        <v>0</v>
      </c>
      <c r="R177" s="16">
        <f>Sheet1!BB177</f>
        <v>0</v>
      </c>
      <c r="S177" s="16">
        <f>Sheet1!BC177</f>
        <v>0</v>
      </c>
      <c r="T177" s="16">
        <f>Sheet1!BD177</f>
        <v>0</v>
      </c>
      <c r="U177" s="16">
        <f>Sheet1!BE177</f>
        <v>0</v>
      </c>
      <c r="V177" s="16">
        <f>Sheet1!BF177</f>
        <v>0</v>
      </c>
      <c r="W177" s="16">
        <f>Sheet1!BG177</f>
        <v>0</v>
      </c>
      <c r="X177" s="30">
        <f>Sheet1!BH177</f>
        <v>0</v>
      </c>
    </row>
    <row r="178" spans="1:218" customHeight="1" ht="21">
      <c r="A178" s="80">
        <v>149</v>
      </c>
      <c r="B178" s="81"/>
      <c r="C178" s="80"/>
      <c r="D178" s="82"/>
      <c r="E178" s="82"/>
      <c r="F178" s="82"/>
      <c r="G178" s="113"/>
      <c r="H178" s="113"/>
      <c r="I178" s="113"/>
      <c r="J178" s="113"/>
      <c r="K178" s="127"/>
      <c r="L178" s="128"/>
      <c r="M178" s="129"/>
      <c r="O178" s="88">
        <f>D178*E178*F178/1000000</f>
        <v>0</v>
      </c>
      <c r="P178" s="29">
        <f>Sheet1!AZ178</f>
        <v>0</v>
      </c>
      <c r="Q178" s="16">
        <f>Sheet1!BA178</f>
        <v>0</v>
      </c>
      <c r="R178" s="16">
        <f>Sheet1!BB178</f>
        <v>0</v>
      </c>
      <c r="S178" s="16">
        <f>Sheet1!BC178</f>
        <v>0</v>
      </c>
      <c r="T178" s="16">
        <f>Sheet1!BD178</f>
        <v>0</v>
      </c>
      <c r="U178" s="16">
        <f>Sheet1!BE178</f>
        <v>0</v>
      </c>
      <c r="V178" s="16">
        <f>Sheet1!BF178</f>
        <v>0</v>
      </c>
      <c r="W178" s="16">
        <f>Sheet1!BG178</f>
        <v>0</v>
      </c>
      <c r="X178" s="30">
        <f>Sheet1!BH178</f>
        <v>0</v>
      </c>
    </row>
    <row r="179" spans="1:218" customHeight="1" ht="21">
      <c r="A179" s="80">
        <v>150</v>
      </c>
      <c r="B179" s="81"/>
      <c r="C179" s="80"/>
      <c r="D179" s="82"/>
      <c r="E179" s="82"/>
      <c r="F179" s="82"/>
      <c r="G179" s="113"/>
      <c r="H179" s="113"/>
      <c r="I179" s="113"/>
      <c r="J179" s="113"/>
      <c r="K179" s="127"/>
      <c r="L179" s="128"/>
      <c r="M179" s="129"/>
      <c r="O179" s="88">
        <f>D179*E179*F179/1000000</f>
        <v>0</v>
      </c>
      <c r="P179" s="29">
        <f>Sheet1!AZ179</f>
        <v>0</v>
      </c>
      <c r="Q179" s="16">
        <f>Sheet1!BA179</f>
        <v>0</v>
      </c>
      <c r="R179" s="16">
        <f>Sheet1!BB179</f>
        <v>0</v>
      </c>
      <c r="S179" s="16">
        <f>Sheet1!BC179</f>
        <v>0</v>
      </c>
      <c r="T179" s="16">
        <f>Sheet1!BD179</f>
        <v>0</v>
      </c>
      <c r="U179" s="16">
        <f>Sheet1!BE179</f>
        <v>0</v>
      </c>
      <c r="V179" s="16">
        <f>Sheet1!BF179</f>
        <v>0</v>
      </c>
      <c r="W179" s="16">
        <f>Sheet1!BG179</f>
        <v>0</v>
      </c>
      <c r="X179" s="30">
        <f>Sheet1!BH179</f>
        <v>0</v>
      </c>
    </row>
    <row r="180" spans="1:218" customHeight="1" ht="21">
      <c r="A180" s="80">
        <v>151</v>
      </c>
      <c r="B180" s="81"/>
      <c r="C180" s="80"/>
      <c r="D180" s="82"/>
      <c r="E180" s="82"/>
      <c r="F180" s="82"/>
      <c r="G180" s="113"/>
      <c r="H180" s="113"/>
      <c r="I180" s="113"/>
      <c r="J180" s="113"/>
      <c r="K180" s="127"/>
      <c r="L180" s="128"/>
      <c r="M180" s="129"/>
      <c r="O180" s="88">
        <f>D180*E180*F180/1000000</f>
        <v>0</v>
      </c>
      <c r="P180" s="29">
        <f>Sheet1!AZ180</f>
        <v>0</v>
      </c>
      <c r="Q180" s="16">
        <f>Sheet1!BA180</f>
        <v>0</v>
      </c>
      <c r="R180" s="16">
        <f>Sheet1!BB180</f>
        <v>0</v>
      </c>
      <c r="S180" s="16">
        <f>Sheet1!BC180</f>
        <v>0</v>
      </c>
      <c r="T180" s="16">
        <f>Sheet1!BD180</f>
        <v>0</v>
      </c>
      <c r="U180" s="16">
        <f>Sheet1!BE180</f>
        <v>0</v>
      </c>
      <c r="V180" s="16">
        <f>Sheet1!BF180</f>
        <v>0</v>
      </c>
      <c r="W180" s="16">
        <f>Sheet1!BG180</f>
        <v>0</v>
      </c>
      <c r="X180" s="30">
        <f>Sheet1!BH180</f>
        <v>0</v>
      </c>
    </row>
    <row r="181" spans="1:218" customHeight="1" ht="21">
      <c r="A181" s="80">
        <v>152</v>
      </c>
      <c r="B181" s="81"/>
      <c r="C181" s="80"/>
      <c r="D181" s="82"/>
      <c r="E181" s="82"/>
      <c r="F181" s="82"/>
      <c r="G181" s="113"/>
      <c r="H181" s="113"/>
      <c r="I181" s="113"/>
      <c r="J181" s="113"/>
      <c r="K181" s="127"/>
      <c r="L181" s="128"/>
      <c r="M181" s="129"/>
      <c r="O181" s="88">
        <f>D181*E181*F181/1000000</f>
        <v>0</v>
      </c>
      <c r="P181" s="29">
        <f>Sheet1!AZ181</f>
        <v>0</v>
      </c>
      <c r="Q181" s="16">
        <f>Sheet1!BA181</f>
        <v>0</v>
      </c>
      <c r="R181" s="16">
        <f>Sheet1!BB181</f>
        <v>0</v>
      </c>
      <c r="S181" s="16">
        <f>Sheet1!BC181</f>
        <v>0</v>
      </c>
      <c r="T181" s="16">
        <f>Sheet1!BD181</f>
        <v>0</v>
      </c>
      <c r="U181" s="16">
        <f>Sheet1!BE181</f>
        <v>0</v>
      </c>
      <c r="V181" s="16">
        <f>Sheet1!BF181</f>
        <v>0</v>
      </c>
      <c r="W181" s="16">
        <f>Sheet1!BG181</f>
        <v>0</v>
      </c>
      <c r="X181" s="30">
        <f>Sheet1!BH181</f>
        <v>0</v>
      </c>
    </row>
    <row r="182" spans="1:218" customHeight="1" ht="21">
      <c r="A182" s="80">
        <v>153</v>
      </c>
      <c r="B182" s="81"/>
      <c r="C182" s="80"/>
      <c r="D182" s="82"/>
      <c r="E182" s="82"/>
      <c r="F182" s="82"/>
      <c r="G182" s="113"/>
      <c r="H182" s="113"/>
      <c r="I182" s="113"/>
      <c r="J182" s="113"/>
      <c r="K182" s="127"/>
      <c r="L182" s="128"/>
      <c r="M182" s="129"/>
      <c r="O182" s="88">
        <f>D182*E182*F182/1000000</f>
        <v>0</v>
      </c>
      <c r="P182" s="29">
        <f>Sheet1!AZ182</f>
        <v>0</v>
      </c>
      <c r="Q182" s="16">
        <f>Sheet1!BA182</f>
        <v>0</v>
      </c>
      <c r="R182" s="16">
        <f>Sheet1!BB182</f>
        <v>0</v>
      </c>
      <c r="S182" s="16">
        <f>Sheet1!BC182</f>
        <v>0</v>
      </c>
      <c r="T182" s="16">
        <f>Sheet1!BD182</f>
        <v>0</v>
      </c>
      <c r="U182" s="16">
        <f>Sheet1!BE182</f>
        <v>0</v>
      </c>
      <c r="V182" s="16">
        <f>Sheet1!BF182</f>
        <v>0</v>
      </c>
      <c r="W182" s="16">
        <f>Sheet1!BG182</f>
        <v>0</v>
      </c>
      <c r="X182" s="30">
        <f>Sheet1!BH182</f>
        <v>0</v>
      </c>
    </row>
    <row r="183" spans="1:218" customHeight="1" ht="21">
      <c r="A183" s="80">
        <v>154</v>
      </c>
      <c r="B183" s="81"/>
      <c r="C183" s="80"/>
      <c r="D183" s="82"/>
      <c r="E183" s="82"/>
      <c r="F183" s="82"/>
      <c r="G183" s="113"/>
      <c r="H183" s="113"/>
      <c r="I183" s="113"/>
      <c r="J183" s="113"/>
      <c r="K183" s="127"/>
      <c r="L183" s="128"/>
      <c r="M183" s="129"/>
      <c r="O183" s="88">
        <f>D183*E183*F183/1000000</f>
        <v>0</v>
      </c>
      <c r="P183" s="29">
        <f>Sheet1!AZ183</f>
        <v>0</v>
      </c>
      <c r="Q183" s="16">
        <f>Sheet1!BA183</f>
        <v>0</v>
      </c>
      <c r="R183" s="16">
        <f>Sheet1!BB183</f>
        <v>0</v>
      </c>
      <c r="S183" s="16">
        <f>Sheet1!BC183</f>
        <v>0</v>
      </c>
      <c r="T183" s="16">
        <f>Sheet1!BD183</f>
        <v>0</v>
      </c>
      <c r="U183" s="16">
        <f>Sheet1!BE183</f>
        <v>0</v>
      </c>
      <c r="V183" s="16">
        <f>Sheet1!BF183</f>
        <v>0</v>
      </c>
      <c r="W183" s="16">
        <f>Sheet1!BG183</f>
        <v>0</v>
      </c>
      <c r="X183" s="30">
        <f>Sheet1!BH183</f>
        <v>0</v>
      </c>
    </row>
    <row r="184" spans="1:218" customHeight="1" ht="21">
      <c r="A184" s="80">
        <v>155</v>
      </c>
      <c r="B184" s="81"/>
      <c r="C184" s="80"/>
      <c r="D184" s="82"/>
      <c r="E184" s="82"/>
      <c r="F184" s="82"/>
      <c r="G184" s="113"/>
      <c r="H184" s="113"/>
      <c r="I184" s="113"/>
      <c r="J184" s="113"/>
      <c r="K184" s="127"/>
      <c r="L184" s="128"/>
      <c r="M184" s="129"/>
      <c r="O184" s="88">
        <f>D184*E184*F184/1000000</f>
        <v>0</v>
      </c>
      <c r="P184" s="29">
        <f>Sheet1!AZ184</f>
        <v>0</v>
      </c>
      <c r="Q184" s="16">
        <f>Sheet1!BA184</f>
        <v>0</v>
      </c>
      <c r="R184" s="16">
        <f>Sheet1!BB184</f>
        <v>0</v>
      </c>
      <c r="S184" s="16">
        <f>Sheet1!BC184</f>
        <v>0</v>
      </c>
      <c r="T184" s="16">
        <f>Sheet1!BD184</f>
        <v>0</v>
      </c>
      <c r="U184" s="16">
        <f>Sheet1!BE184</f>
        <v>0</v>
      </c>
      <c r="V184" s="16">
        <f>Sheet1!BF184</f>
        <v>0</v>
      </c>
      <c r="W184" s="16">
        <f>Sheet1!BG184</f>
        <v>0</v>
      </c>
      <c r="X184" s="30">
        <f>Sheet1!BH184</f>
        <v>0</v>
      </c>
    </row>
    <row r="185" spans="1:218" customHeight="1" ht="21">
      <c r="A185" s="80">
        <v>156</v>
      </c>
      <c r="B185" s="81"/>
      <c r="C185" s="80"/>
      <c r="D185" s="82"/>
      <c r="E185" s="82"/>
      <c r="F185" s="82"/>
      <c r="G185" s="113"/>
      <c r="H185" s="113"/>
      <c r="I185" s="113"/>
      <c r="J185" s="113"/>
      <c r="K185" s="127"/>
      <c r="L185" s="128"/>
      <c r="M185" s="129"/>
      <c r="O185" s="88">
        <f>D185*E185*F185/1000000</f>
        <v>0</v>
      </c>
      <c r="P185" s="29">
        <f>Sheet1!AZ185</f>
        <v>0</v>
      </c>
      <c r="Q185" s="16">
        <f>Sheet1!BA185</f>
        <v>0</v>
      </c>
      <c r="R185" s="16">
        <f>Sheet1!BB185</f>
        <v>0</v>
      </c>
      <c r="S185" s="16">
        <f>Sheet1!BC185</f>
        <v>0</v>
      </c>
      <c r="T185" s="16">
        <f>Sheet1!BD185</f>
        <v>0</v>
      </c>
      <c r="U185" s="16">
        <f>Sheet1!BE185</f>
        <v>0</v>
      </c>
      <c r="V185" s="16">
        <f>Sheet1!BF185</f>
        <v>0</v>
      </c>
      <c r="W185" s="16">
        <f>Sheet1!BG185</f>
        <v>0</v>
      </c>
      <c r="X185" s="30">
        <f>Sheet1!BH185</f>
        <v>0</v>
      </c>
    </row>
    <row r="186" spans="1:218" customHeight="1" ht="21">
      <c r="A186" s="80">
        <v>157</v>
      </c>
      <c r="B186" s="81"/>
      <c r="C186" s="80"/>
      <c r="D186" s="82"/>
      <c r="E186" s="82"/>
      <c r="F186" s="82"/>
      <c r="G186" s="113"/>
      <c r="H186" s="113"/>
      <c r="I186" s="113"/>
      <c r="J186" s="113"/>
      <c r="K186" s="127"/>
      <c r="L186" s="128"/>
      <c r="M186" s="129"/>
      <c r="O186" s="88">
        <f>D186*E186*F186/1000000</f>
        <v>0</v>
      </c>
      <c r="P186" s="29">
        <f>Sheet1!AZ186</f>
        <v>0</v>
      </c>
      <c r="Q186" s="16">
        <f>Sheet1!BA186</f>
        <v>0</v>
      </c>
      <c r="R186" s="16">
        <f>Sheet1!BB186</f>
        <v>0</v>
      </c>
      <c r="S186" s="16">
        <f>Sheet1!BC186</f>
        <v>0</v>
      </c>
      <c r="T186" s="16">
        <f>Sheet1!BD186</f>
        <v>0</v>
      </c>
      <c r="U186" s="16">
        <f>Sheet1!BE186</f>
        <v>0</v>
      </c>
      <c r="V186" s="16">
        <f>Sheet1!BF186</f>
        <v>0</v>
      </c>
      <c r="W186" s="16">
        <f>Sheet1!BG186</f>
        <v>0</v>
      </c>
      <c r="X186" s="30">
        <f>Sheet1!BH186</f>
        <v>0</v>
      </c>
    </row>
    <row r="187" spans="1:218" customHeight="1" ht="21">
      <c r="A187" s="80">
        <v>158</v>
      </c>
      <c r="B187" s="81"/>
      <c r="C187" s="80"/>
      <c r="D187" s="82"/>
      <c r="E187" s="82"/>
      <c r="F187" s="82"/>
      <c r="G187" s="113"/>
      <c r="H187" s="113"/>
      <c r="I187" s="113"/>
      <c r="J187" s="113"/>
      <c r="K187" s="127"/>
      <c r="L187" s="128"/>
      <c r="M187" s="129"/>
      <c r="O187" s="88">
        <f>D187*E187*F187/1000000</f>
        <v>0</v>
      </c>
      <c r="P187" s="29">
        <f>Sheet1!AZ187</f>
        <v>0</v>
      </c>
      <c r="Q187" s="16">
        <f>Sheet1!BA187</f>
        <v>0</v>
      </c>
      <c r="R187" s="16">
        <f>Sheet1!BB187</f>
        <v>0</v>
      </c>
      <c r="S187" s="16">
        <f>Sheet1!BC187</f>
        <v>0</v>
      </c>
      <c r="T187" s="16">
        <f>Sheet1!BD187</f>
        <v>0</v>
      </c>
      <c r="U187" s="16">
        <f>Sheet1!BE187</f>
        <v>0</v>
      </c>
      <c r="V187" s="16">
        <f>Sheet1!BF187</f>
        <v>0</v>
      </c>
      <c r="W187" s="16">
        <f>Sheet1!BG187</f>
        <v>0</v>
      </c>
      <c r="X187" s="30">
        <f>Sheet1!BH187</f>
        <v>0</v>
      </c>
    </row>
    <row r="188" spans="1:218" customHeight="1" ht="21">
      <c r="A188" s="80">
        <v>159</v>
      </c>
      <c r="B188" s="81"/>
      <c r="C188" s="80"/>
      <c r="D188" s="82"/>
      <c r="E188" s="82"/>
      <c r="F188" s="82"/>
      <c r="G188" s="113"/>
      <c r="H188" s="113"/>
      <c r="I188" s="113"/>
      <c r="J188" s="113"/>
      <c r="K188" s="127"/>
      <c r="L188" s="128"/>
      <c r="M188" s="129"/>
      <c r="O188" s="88">
        <f>D188*E188*F188/1000000</f>
        <v>0</v>
      </c>
      <c r="P188" s="29">
        <f>Sheet1!AZ188</f>
        <v>0</v>
      </c>
      <c r="Q188" s="16">
        <f>Sheet1!BA188</f>
        <v>0</v>
      </c>
      <c r="R188" s="16">
        <f>Sheet1!BB188</f>
        <v>0</v>
      </c>
      <c r="S188" s="16">
        <f>Sheet1!BC188</f>
        <v>0</v>
      </c>
      <c r="T188" s="16">
        <f>Sheet1!BD188</f>
        <v>0</v>
      </c>
      <c r="U188" s="16">
        <f>Sheet1!BE188</f>
        <v>0</v>
      </c>
      <c r="V188" s="16">
        <f>Sheet1!BF188</f>
        <v>0</v>
      </c>
      <c r="W188" s="16">
        <f>Sheet1!BG188</f>
        <v>0</v>
      </c>
      <c r="X188" s="30">
        <f>Sheet1!BH188</f>
        <v>0</v>
      </c>
    </row>
    <row r="189" spans="1:218" customHeight="1" ht="21">
      <c r="A189" s="80">
        <v>160</v>
      </c>
      <c r="B189" s="81"/>
      <c r="C189" s="80"/>
      <c r="D189" s="82"/>
      <c r="E189" s="82"/>
      <c r="F189" s="82"/>
      <c r="G189" s="113"/>
      <c r="H189" s="113"/>
      <c r="I189" s="113"/>
      <c r="J189" s="113"/>
      <c r="K189" s="127"/>
      <c r="L189" s="128"/>
      <c r="M189" s="129"/>
      <c r="O189" s="88">
        <f>D189*E189*F189/1000000</f>
        <v>0</v>
      </c>
      <c r="P189" s="29">
        <f>Sheet1!AZ189</f>
        <v>0</v>
      </c>
      <c r="Q189" s="16">
        <f>Sheet1!BA189</f>
        <v>0</v>
      </c>
      <c r="R189" s="16">
        <f>Sheet1!BB189</f>
        <v>0</v>
      </c>
      <c r="S189" s="16">
        <f>Sheet1!BC189</f>
        <v>0</v>
      </c>
      <c r="T189" s="16">
        <f>Sheet1!BD189</f>
        <v>0</v>
      </c>
      <c r="U189" s="16">
        <f>Sheet1!BE189</f>
        <v>0</v>
      </c>
      <c r="V189" s="16">
        <f>Sheet1!BF189</f>
        <v>0</v>
      </c>
      <c r="W189" s="16">
        <f>Sheet1!BG189</f>
        <v>0</v>
      </c>
      <c r="X189" s="30">
        <f>Sheet1!BH189</f>
        <v>0</v>
      </c>
    </row>
    <row r="190" spans="1:218" customHeight="1" ht="21">
      <c r="A190" s="80">
        <v>161</v>
      </c>
      <c r="B190" s="81"/>
      <c r="C190" s="80"/>
      <c r="D190" s="82"/>
      <c r="E190" s="82"/>
      <c r="F190" s="82"/>
      <c r="G190" s="113"/>
      <c r="H190" s="113"/>
      <c r="I190" s="113"/>
      <c r="J190" s="113"/>
      <c r="K190" s="127"/>
      <c r="L190" s="128"/>
      <c r="M190" s="129"/>
      <c r="O190" s="88">
        <f>D190*E190*F190/1000000</f>
        <v>0</v>
      </c>
      <c r="P190" s="29">
        <f>Sheet1!AZ190</f>
        <v>0</v>
      </c>
      <c r="Q190" s="16">
        <f>Sheet1!BA190</f>
        <v>0</v>
      </c>
      <c r="R190" s="16">
        <f>Sheet1!BB190</f>
        <v>0</v>
      </c>
      <c r="S190" s="16">
        <f>Sheet1!BC190</f>
        <v>0</v>
      </c>
      <c r="T190" s="16">
        <f>Sheet1!BD190</f>
        <v>0</v>
      </c>
      <c r="U190" s="16">
        <f>Sheet1!BE190</f>
        <v>0</v>
      </c>
      <c r="V190" s="16">
        <f>Sheet1!BF190</f>
        <v>0</v>
      </c>
      <c r="W190" s="16">
        <f>Sheet1!BG190</f>
        <v>0</v>
      </c>
      <c r="X190" s="30">
        <f>Sheet1!BH190</f>
        <v>0</v>
      </c>
    </row>
    <row r="191" spans="1:218" customHeight="1" ht="21">
      <c r="A191" s="80">
        <v>162</v>
      </c>
      <c r="B191" s="81"/>
      <c r="C191" s="80"/>
      <c r="D191" s="82"/>
      <c r="E191" s="82"/>
      <c r="F191" s="82"/>
      <c r="G191" s="113"/>
      <c r="H191" s="113"/>
      <c r="I191" s="113"/>
      <c r="J191" s="113"/>
      <c r="K191" s="127"/>
      <c r="L191" s="128"/>
      <c r="M191" s="129"/>
      <c r="O191" s="88">
        <f>D191*E191*F191/1000000</f>
        <v>0</v>
      </c>
      <c r="P191" s="29">
        <f>Sheet1!AZ191</f>
        <v>0</v>
      </c>
      <c r="Q191" s="16">
        <f>Sheet1!BA191</f>
        <v>0</v>
      </c>
      <c r="R191" s="16">
        <f>Sheet1!BB191</f>
        <v>0</v>
      </c>
      <c r="S191" s="16">
        <f>Sheet1!BC191</f>
        <v>0</v>
      </c>
      <c r="T191" s="16">
        <f>Sheet1!BD191</f>
        <v>0</v>
      </c>
      <c r="U191" s="16">
        <f>Sheet1!BE191</f>
        <v>0</v>
      </c>
      <c r="V191" s="16">
        <f>Sheet1!BF191</f>
        <v>0</v>
      </c>
      <c r="W191" s="16">
        <f>Sheet1!BG191</f>
        <v>0</v>
      </c>
      <c r="X191" s="30">
        <f>Sheet1!BH191</f>
        <v>0</v>
      </c>
    </row>
    <row r="192" spans="1:218" customHeight="1" ht="21">
      <c r="A192" s="80">
        <v>163</v>
      </c>
      <c r="B192" s="81"/>
      <c r="C192" s="80"/>
      <c r="D192" s="82"/>
      <c r="E192" s="82"/>
      <c r="F192" s="82"/>
      <c r="G192" s="113"/>
      <c r="H192" s="113"/>
      <c r="I192" s="113"/>
      <c r="J192" s="113"/>
      <c r="K192" s="127"/>
      <c r="L192" s="128"/>
      <c r="M192" s="129"/>
      <c r="O192" s="88">
        <f>D192*E192*F192/1000000</f>
        <v>0</v>
      </c>
      <c r="P192" s="29">
        <f>Sheet1!AZ192</f>
        <v>0</v>
      </c>
      <c r="Q192" s="16">
        <f>Sheet1!BA192</f>
        <v>0</v>
      </c>
      <c r="R192" s="16">
        <f>Sheet1!BB192</f>
        <v>0</v>
      </c>
      <c r="S192" s="16">
        <f>Sheet1!BC192</f>
        <v>0</v>
      </c>
      <c r="T192" s="16">
        <f>Sheet1!BD192</f>
        <v>0</v>
      </c>
      <c r="U192" s="16">
        <f>Sheet1!BE192</f>
        <v>0</v>
      </c>
      <c r="V192" s="16">
        <f>Sheet1!BF192</f>
        <v>0</v>
      </c>
      <c r="W192" s="16">
        <f>Sheet1!BG192</f>
        <v>0</v>
      </c>
      <c r="X192" s="30">
        <f>Sheet1!BH192</f>
        <v>0</v>
      </c>
    </row>
    <row r="193" spans="1:218" customHeight="1" ht="21">
      <c r="A193" s="80">
        <v>164</v>
      </c>
      <c r="B193" s="81"/>
      <c r="C193" s="80"/>
      <c r="D193" s="82"/>
      <c r="E193" s="82"/>
      <c r="F193" s="82"/>
      <c r="G193" s="113"/>
      <c r="H193" s="113"/>
      <c r="I193" s="113"/>
      <c r="J193" s="113"/>
      <c r="K193" s="127"/>
      <c r="L193" s="128"/>
      <c r="M193" s="129"/>
      <c r="O193" s="88">
        <f>D193*E193*F193/1000000</f>
        <v>0</v>
      </c>
      <c r="P193" s="29">
        <f>Sheet1!AZ193</f>
        <v>0</v>
      </c>
      <c r="Q193" s="16">
        <f>Sheet1!BA193</f>
        <v>0</v>
      </c>
      <c r="R193" s="16">
        <f>Sheet1!BB193</f>
        <v>0</v>
      </c>
      <c r="S193" s="16">
        <f>Sheet1!BC193</f>
        <v>0</v>
      </c>
      <c r="T193" s="16">
        <f>Sheet1!BD193</f>
        <v>0</v>
      </c>
      <c r="U193" s="16">
        <f>Sheet1!BE193</f>
        <v>0</v>
      </c>
      <c r="V193" s="16">
        <f>Sheet1!BF193</f>
        <v>0</v>
      </c>
      <c r="W193" s="16">
        <f>Sheet1!BG193</f>
        <v>0</v>
      </c>
      <c r="X193" s="30">
        <f>Sheet1!BH193</f>
        <v>0</v>
      </c>
    </row>
    <row r="194" spans="1:218" customHeight="1" ht="21">
      <c r="A194" s="80">
        <v>165</v>
      </c>
      <c r="B194" s="81"/>
      <c r="C194" s="80"/>
      <c r="D194" s="82"/>
      <c r="E194" s="82"/>
      <c r="F194" s="82"/>
      <c r="G194" s="113"/>
      <c r="H194" s="113"/>
      <c r="I194" s="113"/>
      <c r="J194" s="113"/>
      <c r="K194" s="127"/>
      <c r="L194" s="128"/>
      <c r="M194" s="129"/>
      <c r="O194" s="88">
        <f>D194*E194*F194/1000000</f>
        <v>0</v>
      </c>
      <c r="P194" s="29">
        <f>Sheet1!AZ194</f>
        <v>0</v>
      </c>
      <c r="Q194" s="16">
        <f>Sheet1!BA194</f>
        <v>0</v>
      </c>
      <c r="R194" s="16">
        <f>Sheet1!BB194</f>
        <v>0</v>
      </c>
      <c r="S194" s="16">
        <f>Sheet1!BC194</f>
        <v>0</v>
      </c>
      <c r="T194" s="16">
        <f>Sheet1!BD194</f>
        <v>0</v>
      </c>
      <c r="U194" s="16">
        <f>Sheet1!BE194</f>
        <v>0</v>
      </c>
      <c r="V194" s="16">
        <f>Sheet1!BF194</f>
        <v>0</v>
      </c>
      <c r="W194" s="16">
        <f>Sheet1!BG194</f>
        <v>0</v>
      </c>
      <c r="X194" s="30">
        <f>Sheet1!BH194</f>
        <v>0</v>
      </c>
    </row>
    <row r="195" spans="1:218" customHeight="1" ht="21">
      <c r="A195" s="80">
        <v>166</v>
      </c>
      <c r="B195" s="81"/>
      <c r="C195" s="80"/>
      <c r="D195" s="82"/>
      <c r="E195" s="82"/>
      <c r="F195" s="82"/>
      <c r="G195" s="113"/>
      <c r="H195" s="113"/>
      <c r="I195" s="113"/>
      <c r="J195" s="113"/>
      <c r="K195" s="127"/>
      <c r="L195" s="128"/>
      <c r="M195" s="129"/>
      <c r="O195" s="88">
        <f>D195*E195*F195/1000000</f>
        <v>0</v>
      </c>
      <c r="P195" s="29">
        <f>Sheet1!AZ195</f>
        <v>0</v>
      </c>
      <c r="Q195" s="16">
        <f>Sheet1!BA195</f>
        <v>0</v>
      </c>
      <c r="R195" s="16">
        <f>Sheet1!BB195</f>
        <v>0</v>
      </c>
      <c r="S195" s="16">
        <f>Sheet1!BC195</f>
        <v>0</v>
      </c>
      <c r="T195" s="16">
        <f>Sheet1!BD195</f>
        <v>0</v>
      </c>
      <c r="U195" s="16">
        <f>Sheet1!BE195</f>
        <v>0</v>
      </c>
      <c r="V195" s="16">
        <f>Sheet1!BF195</f>
        <v>0</v>
      </c>
      <c r="W195" s="16">
        <f>Sheet1!BG195</f>
        <v>0</v>
      </c>
      <c r="X195" s="30">
        <f>Sheet1!BH195</f>
        <v>0</v>
      </c>
    </row>
    <row r="196" spans="1:218" customHeight="1" ht="21">
      <c r="A196" s="80">
        <v>167</v>
      </c>
      <c r="B196" s="81"/>
      <c r="C196" s="80"/>
      <c r="D196" s="82"/>
      <c r="E196" s="82"/>
      <c r="F196" s="82"/>
      <c r="G196" s="113"/>
      <c r="H196" s="113"/>
      <c r="I196" s="113"/>
      <c r="J196" s="113"/>
      <c r="K196" s="127"/>
      <c r="L196" s="128"/>
      <c r="M196" s="129"/>
      <c r="O196" s="88">
        <f>D196*E196*F196/1000000</f>
        <v>0</v>
      </c>
      <c r="P196" s="29">
        <f>Sheet1!AZ196</f>
        <v>0</v>
      </c>
      <c r="Q196" s="16">
        <f>Sheet1!BA196</f>
        <v>0</v>
      </c>
      <c r="R196" s="16">
        <f>Sheet1!BB196</f>
        <v>0</v>
      </c>
      <c r="S196" s="16">
        <f>Sheet1!BC196</f>
        <v>0</v>
      </c>
      <c r="T196" s="16">
        <f>Sheet1!BD196</f>
        <v>0</v>
      </c>
      <c r="U196" s="16">
        <f>Sheet1!BE196</f>
        <v>0</v>
      </c>
      <c r="V196" s="16">
        <f>Sheet1!BF196</f>
        <v>0</v>
      </c>
      <c r="W196" s="16">
        <f>Sheet1!BG196</f>
        <v>0</v>
      </c>
      <c r="X196" s="30">
        <f>Sheet1!BH196</f>
        <v>0</v>
      </c>
    </row>
    <row r="197" spans="1:218" customHeight="1" ht="21">
      <c r="A197" s="80">
        <v>168</v>
      </c>
      <c r="B197" s="81"/>
      <c r="C197" s="80"/>
      <c r="D197" s="82"/>
      <c r="E197" s="82"/>
      <c r="F197" s="82"/>
      <c r="G197" s="113"/>
      <c r="H197" s="113"/>
      <c r="I197" s="113"/>
      <c r="J197" s="113"/>
      <c r="K197" s="127"/>
      <c r="L197" s="128"/>
      <c r="M197" s="129"/>
      <c r="O197" s="88">
        <f>D197*E197*F197/1000000</f>
        <v>0</v>
      </c>
      <c r="P197" s="29">
        <f>Sheet1!AZ197</f>
        <v>0</v>
      </c>
      <c r="Q197" s="16">
        <f>Sheet1!BA197</f>
        <v>0</v>
      </c>
      <c r="R197" s="16">
        <f>Sheet1!BB197</f>
        <v>0</v>
      </c>
      <c r="S197" s="16">
        <f>Sheet1!BC197</f>
        <v>0</v>
      </c>
      <c r="T197" s="16">
        <f>Sheet1!BD197</f>
        <v>0</v>
      </c>
      <c r="U197" s="16">
        <f>Sheet1!BE197</f>
        <v>0</v>
      </c>
      <c r="V197" s="16">
        <f>Sheet1!BF197</f>
        <v>0</v>
      </c>
      <c r="W197" s="16">
        <f>Sheet1!BG197</f>
        <v>0</v>
      </c>
      <c r="X197" s="30">
        <f>Sheet1!BH197</f>
        <v>0</v>
      </c>
    </row>
    <row r="198" spans="1:218" customHeight="1" ht="21">
      <c r="A198" s="80">
        <v>169</v>
      </c>
      <c r="B198" s="81"/>
      <c r="C198" s="80"/>
      <c r="D198" s="82"/>
      <c r="E198" s="82"/>
      <c r="F198" s="82"/>
      <c r="G198" s="113"/>
      <c r="H198" s="113"/>
      <c r="I198" s="113"/>
      <c r="J198" s="113"/>
      <c r="K198" s="127"/>
      <c r="L198" s="128"/>
      <c r="M198" s="129"/>
      <c r="O198" s="88">
        <f>D198*E198*F198/1000000</f>
        <v>0</v>
      </c>
      <c r="P198" s="29">
        <f>Sheet1!AZ198</f>
        <v>0</v>
      </c>
      <c r="Q198" s="16">
        <f>Sheet1!BA198</f>
        <v>0</v>
      </c>
      <c r="R198" s="16">
        <f>Sheet1!BB198</f>
        <v>0</v>
      </c>
      <c r="S198" s="16">
        <f>Sheet1!BC198</f>
        <v>0</v>
      </c>
      <c r="T198" s="16">
        <f>Sheet1!BD198</f>
        <v>0</v>
      </c>
      <c r="U198" s="16">
        <f>Sheet1!BE198</f>
        <v>0</v>
      </c>
      <c r="V198" s="16">
        <f>Sheet1!BF198</f>
        <v>0</v>
      </c>
      <c r="W198" s="16">
        <f>Sheet1!BG198</f>
        <v>0</v>
      </c>
      <c r="X198" s="30">
        <f>Sheet1!BH198</f>
        <v>0</v>
      </c>
    </row>
    <row r="199" spans="1:218" customHeight="1" ht="21">
      <c r="A199" s="80">
        <v>170</v>
      </c>
      <c r="B199" s="81"/>
      <c r="C199" s="80"/>
      <c r="D199" s="82"/>
      <c r="E199" s="82"/>
      <c r="F199" s="82"/>
      <c r="G199" s="113"/>
      <c r="H199" s="113"/>
      <c r="I199" s="113"/>
      <c r="J199" s="113"/>
      <c r="K199" s="127"/>
      <c r="L199" s="128"/>
      <c r="M199" s="129"/>
      <c r="O199" s="88">
        <f>D199*E199*F199/1000000</f>
        <v>0</v>
      </c>
      <c r="P199" s="29">
        <f>Sheet1!AZ199</f>
        <v>0</v>
      </c>
      <c r="Q199" s="16">
        <f>Sheet1!BA199</f>
        <v>0</v>
      </c>
      <c r="R199" s="16">
        <f>Sheet1!BB199</f>
        <v>0</v>
      </c>
      <c r="S199" s="16">
        <f>Sheet1!BC199</f>
        <v>0</v>
      </c>
      <c r="T199" s="16">
        <f>Sheet1!BD199</f>
        <v>0</v>
      </c>
      <c r="U199" s="16">
        <f>Sheet1!BE199</f>
        <v>0</v>
      </c>
      <c r="V199" s="16">
        <f>Sheet1!BF199</f>
        <v>0</v>
      </c>
      <c r="W199" s="16">
        <f>Sheet1!BG199</f>
        <v>0</v>
      </c>
      <c r="X199" s="30">
        <f>Sheet1!BH199</f>
        <v>0</v>
      </c>
    </row>
    <row r="200" spans="1:218" customHeight="1" ht="21">
      <c r="A200" s="80">
        <v>171</v>
      </c>
      <c r="B200" s="81"/>
      <c r="C200" s="80"/>
      <c r="D200" s="82"/>
      <c r="E200" s="82"/>
      <c r="F200" s="82"/>
      <c r="G200" s="113"/>
      <c r="H200" s="113"/>
      <c r="I200" s="113"/>
      <c r="J200" s="113"/>
      <c r="K200" s="127"/>
      <c r="L200" s="128"/>
      <c r="M200" s="129"/>
      <c r="O200" s="88">
        <f>D200*E200*F200/1000000</f>
        <v>0</v>
      </c>
      <c r="P200" s="29">
        <f>Sheet1!AZ200</f>
        <v>0</v>
      </c>
      <c r="Q200" s="16">
        <f>Sheet1!BA200</f>
        <v>0</v>
      </c>
      <c r="R200" s="16">
        <f>Sheet1!BB200</f>
        <v>0</v>
      </c>
      <c r="S200" s="16">
        <f>Sheet1!BC200</f>
        <v>0</v>
      </c>
      <c r="T200" s="16">
        <f>Sheet1!BD200</f>
        <v>0</v>
      </c>
      <c r="U200" s="16">
        <f>Sheet1!BE200</f>
        <v>0</v>
      </c>
      <c r="V200" s="16">
        <f>Sheet1!BF200</f>
        <v>0</v>
      </c>
      <c r="W200" s="16">
        <f>Sheet1!BG200</f>
        <v>0</v>
      </c>
      <c r="X200" s="30">
        <f>Sheet1!BH200</f>
        <v>0</v>
      </c>
    </row>
    <row r="201" spans="1:218" customHeight="1" ht="21">
      <c r="A201" s="80">
        <v>172</v>
      </c>
      <c r="B201" s="81"/>
      <c r="C201" s="80"/>
      <c r="D201" s="82"/>
      <c r="E201" s="82"/>
      <c r="F201" s="82"/>
      <c r="G201" s="113"/>
      <c r="H201" s="113"/>
      <c r="I201" s="113"/>
      <c r="J201" s="113"/>
      <c r="K201" s="127"/>
      <c r="L201" s="128"/>
      <c r="M201" s="129"/>
      <c r="O201" s="88">
        <f>D201*E201*F201/1000000</f>
        <v>0</v>
      </c>
      <c r="P201" s="29">
        <f>Sheet1!AZ201</f>
        <v>0</v>
      </c>
      <c r="Q201" s="16">
        <f>Sheet1!BA201</f>
        <v>0</v>
      </c>
      <c r="R201" s="16">
        <f>Sheet1!BB201</f>
        <v>0</v>
      </c>
      <c r="S201" s="16">
        <f>Sheet1!BC201</f>
        <v>0</v>
      </c>
      <c r="T201" s="16">
        <f>Sheet1!BD201</f>
        <v>0</v>
      </c>
      <c r="U201" s="16">
        <f>Sheet1!BE201</f>
        <v>0</v>
      </c>
      <c r="V201" s="16">
        <f>Sheet1!BF201</f>
        <v>0</v>
      </c>
      <c r="W201" s="16">
        <f>Sheet1!BG201</f>
        <v>0</v>
      </c>
      <c r="X201" s="30">
        <f>Sheet1!BH201</f>
        <v>0</v>
      </c>
    </row>
    <row r="202" spans="1:218" customHeight="1" ht="21">
      <c r="A202" s="80">
        <v>173</v>
      </c>
      <c r="B202" s="81"/>
      <c r="C202" s="80"/>
      <c r="D202" s="82"/>
      <c r="E202" s="82"/>
      <c r="F202" s="82"/>
      <c r="G202" s="113"/>
      <c r="H202" s="113"/>
      <c r="I202" s="113"/>
      <c r="J202" s="113"/>
      <c r="K202" s="127"/>
      <c r="L202" s="128"/>
      <c r="M202" s="129"/>
      <c r="O202" s="88">
        <f>D202*E202*F202/1000000</f>
        <v>0</v>
      </c>
      <c r="P202" s="29">
        <f>Sheet1!AZ202</f>
        <v>0</v>
      </c>
      <c r="Q202" s="16">
        <f>Sheet1!BA202</f>
        <v>0</v>
      </c>
      <c r="R202" s="16">
        <f>Sheet1!BB202</f>
        <v>0</v>
      </c>
      <c r="S202" s="16">
        <f>Sheet1!BC202</f>
        <v>0</v>
      </c>
      <c r="T202" s="16">
        <f>Sheet1!BD202</f>
        <v>0</v>
      </c>
      <c r="U202" s="16">
        <f>Sheet1!BE202</f>
        <v>0</v>
      </c>
      <c r="V202" s="16">
        <f>Sheet1!BF202</f>
        <v>0</v>
      </c>
      <c r="W202" s="16">
        <f>Sheet1!BG202</f>
        <v>0</v>
      </c>
      <c r="X202" s="30">
        <f>Sheet1!BH202</f>
        <v>0</v>
      </c>
    </row>
    <row r="203" spans="1:218" customHeight="1" ht="21">
      <c r="A203" s="80">
        <v>174</v>
      </c>
      <c r="B203" s="81"/>
      <c r="C203" s="80"/>
      <c r="D203" s="82"/>
      <c r="E203" s="82"/>
      <c r="F203" s="82"/>
      <c r="G203" s="113"/>
      <c r="H203" s="113"/>
      <c r="I203" s="113"/>
      <c r="J203" s="113"/>
      <c r="K203" s="127"/>
      <c r="L203" s="128"/>
      <c r="M203" s="129"/>
      <c r="O203" s="88">
        <f>D203*E203*F203/1000000</f>
        <v>0</v>
      </c>
      <c r="P203" s="29">
        <f>Sheet1!AZ203</f>
        <v>0</v>
      </c>
      <c r="Q203" s="16">
        <f>Sheet1!BA203</f>
        <v>0</v>
      </c>
      <c r="R203" s="16">
        <f>Sheet1!BB203</f>
        <v>0</v>
      </c>
      <c r="S203" s="16">
        <f>Sheet1!BC203</f>
        <v>0</v>
      </c>
      <c r="T203" s="16">
        <f>Sheet1!BD203</f>
        <v>0</v>
      </c>
      <c r="U203" s="16">
        <f>Sheet1!BE203</f>
        <v>0</v>
      </c>
      <c r="V203" s="16">
        <f>Sheet1!BF203</f>
        <v>0</v>
      </c>
      <c r="W203" s="16">
        <f>Sheet1!BG203</f>
        <v>0</v>
      </c>
      <c r="X203" s="30">
        <f>Sheet1!BH203</f>
        <v>0</v>
      </c>
    </row>
    <row r="204" spans="1:218" customHeight="1" ht="21">
      <c r="A204" s="80">
        <v>175</v>
      </c>
      <c r="B204" s="81"/>
      <c r="C204" s="80"/>
      <c r="D204" s="82"/>
      <c r="E204" s="82"/>
      <c r="F204" s="82"/>
      <c r="G204" s="113"/>
      <c r="H204" s="113"/>
      <c r="I204" s="113"/>
      <c r="J204" s="113"/>
      <c r="K204" s="127"/>
      <c r="L204" s="128"/>
      <c r="M204" s="129"/>
      <c r="O204" s="88">
        <f>D204*E204*F204/1000000</f>
        <v>0</v>
      </c>
      <c r="P204" s="29">
        <f>Sheet1!AZ204</f>
        <v>0</v>
      </c>
      <c r="Q204" s="16">
        <f>Sheet1!BA204</f>
        <v>0</v>
      </c>
      <c r="R204" s="16">
        <f>Sheet1!BB204</f>
        <v>0</v>
      </c>
      <c r="S204" s="16">
        <f>Sheet1!BC204</f>
        <v>0</v>
      </c>
      <c r="T204" s="16">
        <f>Sheet1!BD204</f>
        <v>0</v>
      </c>
      <c r="U204" s="16">
        <f>Sheet1!BE204</f>
        <v>0</v>
      </c>
      <c r="V204" s="16">
        <f>Sheet1!BF204</f>
        <v>0</v>
      </c>
      <c r="W204" s="16">
        <f>Sheet1!BG204</f>
        <v>0</v>
      </c>
      <c r="X204" s="30">
        <f>Sheet1!BH204</f>
        <v>0</v>
      </c>
    </row>
    <row r="205" spans="1:218" customHeight="1" ht="21">
      <c r="A205" s="80">
        <v>176</v>
      </c>
      <c r="B205" s="81"/>
      <c r="C205" s="80"/>
      <c r="D205" s="82"/>
      <c r="E205" s="82"/>
      <c r="F205" s="82"/>
      <c r="G205" s="113"/>
      <c r="H205" s="113"/>
      <c r="I205" s="113"/>
      <c r="J205" s="113"/>
      <c r="K205" s="127"/>
      <c r="L205" s="128"/>
      <c r="M205" s="129"/>
      <c r="O205" s="88">
        <f>D205*E205*F205/1000000</f>
        <v>0</v>
      </c>
      <c r="P205" s="29">
        <f>Sheet1!AZ205</f>
        <v>0</v>
      </c>
      <c r="Q205" s="16">
        <f>Sheet1!BA205</f>
        <v>0</v>
      </c>
      <c r="R205" s="16">
        <f>Sheet1!BB205</f>
        <v>0</v>
      </c>
      <c r="S205" s="16">
        <f>Sheet1!BC205</f>
        <v>0</v>
      </c>
      <c r="T205" s="16">
        <f>Sheet1!BD205</f>
        <v>0</v>
      </c>
      <c r="U205" s="16">
        <f>Sheet1!BE205</f>
        <v>0</v>
      </c>
      <c r="V205" s="16">
        <f>Sheet1!BF205</f>
        <v>0</v>
      </c>
      <c r="W205" s="16">
        <f>Sheet1!BG205</f>
        <v>0</v>
      </c>
      <c r="X205" s="30">
        <f>Sheet1!BH205</f>
        <v>0</v>
      </c>
    </row>
    <row r="206" spans="1:218" customHeight="1" ht="21">
      <c r="A206" s="80">
        <v>177</v>
      </c>
      <c r="B206" s="81"/>
      <c r="C206" s="80"/>
      <c r="D206" s="82"/>
      <c r="E206" s="82"/>
      <c r="F206" s="82"/>
      <c r="G206" s="113"/>
      <c r="H206" s="113"/>
      <c r="I206" s="113"/>
      <c r="J206" s="113"/>
      <c r="K206" s="127"/>
      <c r="L206" s="128"/>
      <c r="M206" s="129"/>
      <c r="O206" s="88">
        <f>D206*E206*F206/1000000</f>
        <v>0</v>
      </c>
      <c r="P206" s="29">
        <f>Sheet1!AZ206</f>
        <v>0</v>
      </c>
      <c r="Q206" s="16">
        <f>Sheet1!BA206</f>
        <v>0</v>
      </c>
      <c r="R206" s="16">
        <f>Sheet1!BB206</f>
        <v>0</v>
      </c>
      <c r="S206" s="16">
        <f>Sheet1!BC206</f>
        <v>0</v>
      </c>
      <c r="T206" s="16">
        <f>Sheet1!BD206</f>
        <v>0</v>
      </c>
      <c r="U206" s="16">
        <f>Sheet1!BE206</f>
        <v>0</v>
      </c>
      <c r="V206" s="16">
        <f>Sheet1!BF206</f>
        <v>0</v>
      </c>
      <c r="W206" s="16">
        <f>Sheet1!BG206</f>
        <v>0</v>
      </c>
      <c r="X206" s="30">
        <f>Sheet1!BH206</f>
        <v>0</v>
      </c>
    </row>
    <row r="207" spans="1:218" customHeight="1" ht="21">
      <c r="A207" s="80">
        <v>178</v>
      </c>
      <c r="B207" s="81"/>
      <c r="C207" s="80"/>
      <c r="D207" s="82"/>
      <c r="E207" s="82"/>
      <c r="F207" s="82"/>
      <c r="G207" s="113"/>
      <c r="H207" s="113"/>
      <c r="I207" s="113"/>
      <c r="J207" s="113"/>
      <c r="K207" s="127"/>
      <c r="L207" s="128"/>
      <c r="M207" s="129"/>
      <c r="O207" s="88">
        <f>D207*E207*F207/1000000</f>
        <v>0</v>
      </c>
      <c r="P207" s="29">
        <f>Sheet1!AZ207</f>
        <v>0</v>
      </c>
      <c r="Q207" s="16">
        <f>Sheet1!BA207</f>
        <v>0</v>
      </c>
      <c r="R207" s="16">
        <f>Sheet1!BB207</f>
        <v>0</v>
      </c>
      <c r="S207" s="16">
        <f>Sheet1!BC207</f>
        <v>0</v>
      </c>
      <c r="T207" s="16">
        <f>Sheet1!BD207</f>
        <v>0</v>
      </c>
      <c r="U207" s="16">
        <f>Sheet1!BE207</f>
        <v>0</v>
      </c>
      <c r="V207" s="16">
        <f>Sheet1!BF207</f>
        <v>0</v>
      </c>
      <c r="W207" s="16">
        <f>Sheet1!BG207</f>
        <v>0</v>
      </c>
      <c r="X207" s="30">
        <f>Sheet1!BH207</f>
        <v>0</v>
      </c>
    </row>
    <row r="208" spans="1:218" customHeight="1" ht="21">
      <c r="A208" s="80">
        <v>179</v>
      </c>
      <c r="B208" s="81"/>
      <c r="C208" s="80"/>
      <c r="D208" s="82"/>
      <c r="E208" s="82"/>
      <c r="F208" s="82"/>
      <c r="G208" s="113"/>
      <c r="H208" s="113"/>
      <c r="I208" s="113"/>
      <c r="J208" s="113"/>
      <c r="K208" s="127"/>
      <c r="L208" s="128"/>
      <c r="M208" s="129"/>
      <c r="O208" s="88">
        <f>D208*E208*F208/1000000</f>
        <v>0</v>
      </c>
      <c r="P208" s="29">
        <f>Sheet1!AZ208</f>
        <v>0</v>
      </c>
      <c r="Q208" s="16">
        <f>Sheet1!BA208</f>
        <v>0</v>
      </c>
      <c r="R208" s="16">
        <f>Sheet1!BB208</f>
        <v>0</v>
      </c>
      <c r="S208" s="16">
        <f>Sheet1!BC208</f>
        <v>0</v>
      </c>
      <c r="T208" s="16">
        <f>Sheet1!BD208</f>
        <v>0</v>
      </c>
      <c r="U208" s="16">
        <f>Sheet1!BE208</f>
        <v>0</v>
      </c>
      <c r="V208" s="16">
        <f>Sheet1!BF208</f>
        <v>0</v>
      </c>
      <c r="W208" s="16">
        <f>Sheet1!BG208</f>
        <v>0</v>
      </c>
      <c r="X208" s="30">
        <f>Sheet1!BH208</f>
        <v>0</v>
      </c>
    </row>
    <row r="209" spans="1:218" customHeight="1" ht="21">
      <c r="A209" s="80">
        <v>180</v>
      </c>
      <c r="B209" s="81"/>
      <c r="C209" s="80"/>
      <c r="D209" s="82"/>
      <c r="E209" s="82"/>
      <c r="F209" s="82"/>
      <c r="G209" s="113"/>
      <c r="H209" s="113"/>
      <c r="I209" s="113"/>
      <c r="J209" s="113"/>
      <c r="K209" s="127"/>
      <c r="L209" s="128"/>
      <c r="M209" s="129"/>
      <c r="O209" s="88">
        <f>D209*E209*F209/1000000</f>
        <v>0</v>
      </c>
      <c r="P209" s="29">
        <f>Sheet1!AZ209</f>
        <v>0</v>
      </c>
      <c r="Q209" s="16">
        <f>Sheet1!BA209</f>
        <v>0</v>
      </c>
      <c r="R209" s="16">
        <f>Sheet1!BB209</f>
        <v>0</v>
      </c>
      <c r="S209" s="16">
        <f>Sheet1!BC209</f>
        <v>0</v>
      </c>
      <c r="T209" s="16">
        <f>Sheet1!BD209</f>
        <v>0</v>
      </c>
      <c r="U209" s="16">
        <f>Sheet1!BE209</f>
        <v>0</v>
      </c>
      <c r="V209" s="16">
        <f>Sheet1!BF209</f>
        <v>0</v>
      </c>
      <c r="W209" s="16">
        <f>Sheet1!BG209</f>
        <v>0</v>
      </c>
      <c r="X209" s="30">
        <f>Sheet1!BH209</f>
        <v>0</v>
      </c>
    </row>
    <row r="210" spans="1:218" customHeight="1" ht="21">
      <c r="A210" s="80">
        <v>181</v>
      </c>
      <c r="B210" s="81"/>
      <c r="C210" s="80"/>
      <c r="D210" s="82"/>
      <c r="E210" s="82"/>
      <c r="F210" s="82"/>
      <c r="G210" s="113"/>
      <c r="H210" s="113"/>
      <c r="I210" s="113"/>
      <c r="J210" s="113"/>
      <c r="K210" s="127"/>
      <c r="L210" s="128"/>
      <c r="M210" s="129"/>
      <c r="O210" s="88">
        <f>D210*E210*F210/1000000</f>
        <v>0</v>
      </c>
      <c r="P210" s="29">
        <f>Sheet1!AZ210</f>
        <v>0</v>
      </c>
      <c r="Q210" s="16">
        <f>Sheet1!BA210</f>
        <v>0</v>
      </c>
      <c r="R210" s="16">
        <f>Sheet1!BB210</f>
        <v>0</v>
      </c>
      <c r="S210" s="16">
        <f>Sheet1!BC210</f>
        <v>0</v>
      </c>
      <c r="T210" s="16">
        <f>Sheet1!BD210</f>
        <v>0</v>
      </c>
      <c r="U210" s="16">
        <f>Sheet1!BE210</f>
        <v>0</v>
      </c>
      <c r="V210" s="16">
        <f>Sheet1!BF210</f>
        <v>0</v>
      </c>
      <c r="W210" s="16">
        <f>Sheet1!BG210</f>
        <v>0</v>
      </c>
      <c r="X210" s="30">
        <f>Sheet1!BH210</f>
        <v>0</v>
      </c>
    </row>
    <row r="211" spans="1:218" customHeight="1" ht="21">
      <c r="A211" s="80">
        <v>182</v>
      </c>
      <c r="B211" s="81"/>
      <c r="C211" s="80"/>
      <c r="D211" s="82"/>
      <c r="E211" s="82"/>
      <c r="F211" s="82"/>
      <c r="G211" s="113"/>
      <c r="H211" s="113"/>
      <c r="I211" s="113"/>
      <c r="J211" s="113"/>
      <c r="K211" s="127"/>
      <c r="L211" s="128"/>
      <c r="M211" s="129"/>
      <c r="O211" s="88">
        <f>D211*E211*F211/1000000</f>
        <v>0</v>
      </c>
      <c r="P211" s="29">
        <f>Sheet1!AZ211</f>
        <v>0</v>
      </c>
      <c r="Q211" s="16">
        <f>Sheet1!BA211</f>
        <v>0</v>
      </c>
      <c r="R211" s="16">
        <f>Sheet1!BB211</f>
        <v>0</v>
      </c>
      <c r="S211" s="16">
        <f>Sheet1!BC211</f>
        <v>0</v>
      </c>
      <c r="T211" s="16">
        <f>Sheet1!BD211</f>
        <v>0</v>
      </c>
      <c r="U211" s="16">
        <f>Sheet1!BE211</f>
        <v>0</v>
      </c>
      <c r="V211" s="16">
        <f>Sheet1!BF211</f>
        <v>0</v>
      </c>
      <c r="W211" s="16">
        <f>Sheet1!BG211</f>
        <v>0</v>
      </c>
      <c r="X211" s="30">
        <f>Sheet1!BH211</f>
        <v>0</v>
      </c>
    </row>
    <row r="212" spans="1:218" customHeight="1" ht="21">
      <c r="A212" s="80">
        <v>183</v>
      </c>
      <c r="B212" s="81"/>
      <c r="C212" s="80"/>
      <c r="D212" s="82"/>
      <c r="E212" s="82"/>
      <c r="F212" s="82"/>
      <c r="G212" s="113"/>
      <c r="H212" s="113"/>
      <c r="I212" s="113"/>
      <c r="J212" s="113"/>
      <c r="K212" s="127"/>
      <c r="L212" s="128"/>
      <c r="M212" s="129"/>
      <c r="O212" s="88">
        <f>D212*E212*F212/1000000</f>
        <v>0</v>
      </c>
      <c r="P212" s="29">
        <f>Sheet1!AZ212</f>
        <v>0</v>
      </c>
      <c r="Q212" s="16">
        <f>Sheet1!BA212</f>
        <v>0</v>
      </c>
      <c r="R212" s="16">
        <f>Sheet1!BB212</f>
        <v>0</v>
      </c>
      <c r="S212" s="16">
        <f>Sheet1!BC212</f>
        <v>0</v>
      </c>
      <c r="T212" s="16">
        <f>Sheet1!BD212</f>
        <v>0</v>
      </c>
      <c r="U212" s="16">
        <f>Sheet1!BE212</f>
        <v>0</v>
      </c>
      <c r="V212" s="16">
        <f>Sheet1!BF212</f>
        <v>0</v>
      </c>
      <c r="W212" s="16">
        <f>Sheet1!BG212</f>
        <v>0</v>
      </c>
      <c r="X212" s="30">
        <f>Sheet1!BH212</f>
        <v>0</v>
      </c>
    </row>
    <row r="213" spans="1:218" customHeight="1" ht="21">
      <c r="A213" s="80">
        <v>184</v>
      </c>
      <c r="B213" s="81"/>
      <c r="C213" s="80"/>
      <c r="D213" s="82"/>
      <c r="E213" s="82"/>
      <c r="F213" s="82"/>
      <c r="G213" s="113"/>
      <c r="H213" s="113"/>
      <c r="I213" s="113"/>
      <c r="J213" s="113"/>
      <c r="K213" s="127"/>
      <c r="L213" s="128"/>
      <c r="M213" s="129"/>
      <c r="O213" s="88">
        <f>D213*E213*F213/1000000</f>
        <v>0</v>
      </c>
      <c r="P213" s="29">
        <f>Sheet1!AZ213</f>
        <v>0</v>
      </c>
      <c r="Q213" s="16">
        <f>Sheet1!BA213</f>
        <v>0</v>
      </c>
      <c r="R213" s="16">
        <f>Sheet1!BB213</f>
        <v>0</v>
      </c>
      <c r="S213" s="16">
        <f>Sheet1!BC213</f>
        <v>0</v>
      </c>
      <c r="T213" s="16">
        <f>Sheet1!BD213</f>
        <v>0</v>
      </c>
      <c r="U213" s="16">
        <f>Sheet1!BE213</f>
        <v>0</v>
      </c>
      <c r="V213" s="16">
        <f>Sheet1!BF213</f>
        <v>0</v>
      </c>
      <c r="W213" s="16">
        <f>Sheet1!BG213</f>
        <v>0</v>
      </c>
      <c r="X213" s="30">
        <f>Sheet1!BH213</f>
        <v>0</v>
      </c>
    </row>
    <row r="214" spans="1:218" customHeight="1" ht="21">
      <c r="A214" s="80">
        <v>185</v>
      </c>
      <c r="B214" s="81"/>
      <c r="C214" s="80"/>
      <c r="D214" s="82"/>
      <c r="E214" s="82"/>
      <c r="F214" s="82"/>
      <c r="G214" s="113"/>
      <c r="H214" s="113"/>
      <c r="I214" s="113"/>
      <c r="J214" s="113"/>
      <c r="K214" s="127"/>
      <c r="L214" s="128"/>
      <c r="M214" s="129"/>
      <c r="O214" s="88">
        <f>D214*E214*F214/1000000</f>
        <v>0</v>
      </c>
      <c r="P214" s="29">
        <f>Sheet1!AZ214</f>
        <v>0</v>
      </c>
      <c r="Q214" s="16">
        <f>Sheet1!BA214</f>
        <v>0</v>
      </c>
      <c r="R214" s="16">
        <f>Sheet1!BB214</f>
        <v>0</v>
      </c>
      <c r="S214" s="16">
        <f>Sheet1!BC214</f>
        <v>0</v>
      </c>
      <c r="T214" s="16">
        <f>Sheet1!BD214</f>
        <v>0</v>
      </c>
      <c r="U214" s="16">
        <f>Sheet1!BE214</f>
        <v>0</v>
      </c>
      <c r="V214" s="16">
        <f>Sheet1!BF214</f>
        <v>0</v>
      </c>
      <c r="W214" s="16">
        <f>Sheet1!BG214</f>
        <v>0</v>
      </c>
      <c r="X214" s="30">
        <f>Sheet1!BH214</f>
        <v>0</v>
      </c>
    </row>
    <row r="215" spans="1:218" customHeight="1" ht="21">
      <c r="A215" s="80">
        <v>186</v>
      </c>
      <c r="B215" s="81"/>
      <c r="C215" s="80"/>
      <c r="D215" s="82"/>
      <c r="E215" s="82"/>
      <c r="F215" s="82"/>
      <c r="G215" s="113"/>
      <c r="H215" s="113"/>
      <c r="I215" s="113"/>
      <c r="J215" s="113"/>
      <c r="K215" s="127"/>
      <c r="L215" s="128"/>
      <c r="M215" s="129"/>
      <c r="O215" s="88">
        <f>D215*E215*F215/1000000</f>
        <v>0</v>
      </c>
      <c r="P215" s="29">
        <f>Sheet1!AZ215</f>
        <v>0</v>
      </c>
      <c r="Q215" s="16">
        <f>Sheet1!BA215</f>
        <v>0</v>
      </c>
      <c r="R215" s="16">
        <f>Sheet1!BB215</f>
        <v>0</v>
      </c>
      <c r="S215" s="16">
        <f>Sheet1!BC215</f>
        <v>0</v>
      </c>
      <c r="T215" s="16">
        <f>Sheet1!BD215</f>
        <v>0</v>
      </c>
      <c r="U215" s="16">
        <f>Sheet1!BE215</f>
        <v>0</v>
      </c>
      <c r="V215" s="16">
        <f>Sheet1!BF215</f>
        <v>0</v>
      </c>
      <c r="W215" s="16">
        <f>Sheet1!BG215</f>
        <v>0</v>
      </c>
      <c r="X215" s="30">
        <f>Sheet1!BH215</f>
        <v>0</v>
      </c>
    </row>
    <row r="216" spans="1:218" customHeight="1" ht="21">
      <c r="A216" s="80">
        <v>187</v>
      </c>
      <c r="B216" s="81"/>
      <c r="C216" s="80"/>
      <c r="D216" s="82"/>
      <c r="E216" s="82"/>
      <c r="F216" s="82"/>
      <c r="G216" s="113"/>
      <c r="H216" s="113"/>
      <c r="I216" s="113"/>
      <c r="J216" s="113"/>
      <c r="K216" s="127"/>
      <c r="L216" s="128"/>
      <c r="M216" s="129"/>
      <c r="O216" s="88">
        <f>D216*E216*F216/1000000</f>
        <v>0</v>
      </c>
      <c r="P216" s="29">
        <f>Sheet1!AZ216</f>
        <v>0</v>
      </c>
      <c r="Q216" s="16">
        <f>Sheet1!BA216</f>
        <v>0</v>
      </c>
      <c r="R216" s="16">
        <f>Sheet1!BB216</f>
        <v>0</v>
      </c>
      <c r="S216" s="16">
        <f>Sheet1!BC216</f>
        <v>0</v>
      </c>
      <c r="T216" s="16">
        <f>Sheet1!BD216</f>
        <v>0</v>
      </c>
      <c r="U216" s="16">
        <f>Sheet1!BE216</f>
        <v>0</v>
      </c>
      <c r="V216" s="16">
        <f>Sheet1!BF216</f>
        <v>0</v>
      </c>
      <c r="W216" s="16">
        <f>Sheet1!BG216</f>
        <v>0</v>
      </c>
      <c r="X216" s="30">
        <f>Sheet1!BH216</f>
        <v>0</v>
      </c>
    </row>
    <row r="217" spans="1:218" customHeight="1" ht="21">
      <c r="A217" s="80">
        <v>188</v>
      </c>
      <c r="B217" s="81"/>
      <c r="C217" s="80"/>
      <c r="D217" s="82"/>
      <c r="E217" s="82"/>
      <c r="F217" s="82"/>
      <c r="G217" s="113"/>
      <c r="H217" s="113"/>
      <c r="I217" s="113"/>
      <c r="J217" s="113"/>
      <c r="K217" s="127"/>
      <c r="L217" s="128"/>
      <c r="M217" s="129"/>
      <c r="O217" s="88">
        <f>D217*E217*F217/1000000</f>
        <v>0</v>
      </c>
      <c r="P217" s="29">
        <f>Sheet1!AZ217</f>
        <v>0</v>
      </c>
      <c r="Q217" s="16">
        <f>Sheet1!BA217</f>
        <v>0</v>
      </c>
      <c r="R217" s="16">
        <f>Sheet1!BB217</f>
        <v>0</v>
      </c>
      <c r="S217" s="16">
        <f>Sheet1!BC217</f>
        <v>0</v>
      </c>
      <c r="T217" s="16">
        <f>Sheet1!BD217</f>
        <v>0</v>
      </c>
      <c r="U217" s="16">
        <f>Sheet1!BE217</f>
        <v>0</v>
      </c>
      <c r="V217" s="16">
        <f>Sheet1!BF217</f>
        <v>0</v>
      </c>
      <c r="W217" s="16">
        <f>Sheet1!BG217</f>
        <v>0</v>
      </c>
      <c r="X217" s="30">
        <f>Sheet1!BH217</f>
        <v>0</v>
      </c>
    </row>
    <row r="218" spans="1:218" customHeight="1" ht="21">
      <c r="A218" s="80">
        <v>189</v>
      </c>
      <c r="B218" s="81"/>
      <c r="C218" s="80"/>
      <c r="D218" s="82"/>
      <c r="E218" s="82"/>
      <c r="F218" s="82"/>
      <c r="G218" s="113"/>
      <c r="H218" s="113"/>
      <c r="I218" s="113"/>
      <c r="J218" s="113"/>
      <c r="K218" s="127"/>
      <c r="L218" s="128"/>
      <c r="M218" s="129"/>
      <c r="O218" s="88">
        <f>D218*E218*F218/1000000</f>
        <v>0</v>
      </c>
      <c r="P218" s="29">
        <f>Sheet1!AZ218</f>
        <v>0</v>
      </c>
      <c r="Q218" s="16">
        <f>Sheet1!BA218</f>
        <v>0</v>
      </c>
      <c r="R218" s="16">
        <f>Sheet1!BB218</f>
        <v>0</v>
      </c>
      <c r="S218" s="16">
        <f>Sheet1!BC218</f>
        <v>0</v>
      </c>
      <c r="T218" s="16">
        <f>Sheet1!BD218</f>
        <v>0</v>
      </c>
      <c r="U218" s="16">
        <f>Sheet1!BE218</f>
        <v>0</v>
      </c>
      <c r="V218" s="16">
        <f>Sheet1!BF218</f>
        <v>0</v>
      </c>
      <c r="W218" s="16">
        <f>Sheet1!BG218</f>
        <v>0</v>
      </c>
      <c r="X218" s="30">
        <f>Sheet1!BH218</f>
        <v>0</v>
      </c>
    </row>
    <row r="219" spans="1:218" customHeight="1" ht="21">
      <c r="A219" s="80">
        <v>190</v>
      </c>
      <c r="B219" s="81"/>
      <c r="C219" s="80"/>
      <c r="D219" s="82"/>
      <c r="E219" s="82"/>
      <c r="F219" s="82"/>
      <c r="G219" s="113"/>
      <c r="H219" s="113"/>
      <c r="I219" s="113"/>
      <c r="J219" s="113"/>
      <c r="K219" s="127"/>
      <c r="L219" s="128"/>
      <c r="M219" s="129"/>
      <c r="O219" s="88">
        <f>D219*E219*F219/1000000</f>
        <v>0</v>
      </c>
      <c r="P219" s="29">
        <f>Sheet1!AZ219</f>
        <v>0</v>
      </c>
      <c r="Q219" s="16">
        <f>Sheet1!BA219</f>
        <v>0</v>
      </c>
      <c r="R219" s="16">
        <f>Sheet1!BB219</f>
        <v>0</v>
      </c>
      <c r="S219" s="16">
        <f>Sheet1!BC219</f>
        <v>0</v>
      </c>
      <c r="T219" s="16">
        <f>Sheet1!BD219</f>
        <v>0</v>
      </c>
      <c r="U219" s="16">
        <f>Sheet1!BE219</f>
        <v>0</v>
      </c>
      <c r="V219" s="16">
        <f>Sheet1!BF219</f>
        <v>0</v>
      </c>
      <c r="W219" s="16">
        <f>Sheet1!BG219</f>
        <v>0</v>
      </c>
      <c r="X219" s="30">
        <f>Sheet1!BH219</f>
        <v>0</v>
      </c>
    </row>
    <row r="220" spans="1:218" customHeight="1" ht="21">
      <c r="A220" s="80">
        <v>191</v>
      </c>
      <c r="B220" s="81"/>
      <c r="C220" s="80"/>
      <c r="D220" s="82"/>
      <c r="E220" s="82"/>
      <c r="F220" s="82"/>
      <c r="G220" s="113"/>
      <c r="H220" s="113"/>
      <c r="I220" s="113"/>
      <c r="J220" s="113"/>
      <c r="K220" s="127"/>
      <c r="L220" s="128"/>
      <c r="M220" s="129"/>
      <c r="O220" s="88">
        <f>D220*E220*F220/1000000</f>
        <v>0</v>
      </c>
      <c r="P220" s="29">
        <f>Sheet1!AZ220</f>
        <v>0</v>
      </c>
      <c r="Q220" s="16">
        <f>Sheet1!BA220</f>
        <v>0</v>
      </c>
      <c r="R220" s="16">
        <f>Sheet1!BB220</f>
        <v>0</v>
      </c>
      <c r="S220" s="16">
        <f>Sheet1!BC220</f>
        <v>0</v>
      </c>
      <c r="T220" s="16">
        <f>Sheet1!BD220</f>
        <v>0</v>
      </c>
      <c r="U220" s="16">
        <f>Sheet1!BE220</f>
        <v>0</v>
      </c>
      <c r="V220" s="16">
        <f>Sheet1!BF220</f>
        <v>0</v>
      </c>
      <c r="W220" s="16">
        <f>Sheet1!BG220</f>
        <v>0</v>
      </c>
      <c r="X220" s="30">
        <f>Sheet1!BH220</f>
        <v>0</v>
      </c>
    </row>
    <row r="221" spans="1:218" customHeight="1" ht="21">
      <c r="A221" s="80">
        <v>192</v>
      </c>
      <c r="B221" s="81"/>
      <c r="C221" s="80"/>
      <c r="D221" s="82"/>
      <c r="E221" s="82"/>
      <c r="F221" s="82"/>
      <c r="G221" s="113"/>
      <c r="H221" s="113"/>
      <c r="I221" s="113"/>
      <c r="J221" s="113"/>
      <c r="K221" s="127"/>
      <c r="L221" s="128"/>
      <c r="M221" s="129"/>
      <c r="O221" s="88">
        <f>D221*E221*F221/1000000</f>
        <v>0</v>
      </c>
      <c r="P221" s="29">
        <f>Sheet1!AZ221</f>
        <v>0</v>
      </c>
      <c r="Q221" s="16">
        <f>Sheet1!BA221</f>
        <v>0</v>
      </c>
      <c r="R221" s="16">
        <f>Sheet1!BB221</f>
        <v>0</v>
      </c>
      <c r="S221" s="16">
        <f>Sheet1!BC221</f>
        <v>0</v>
      </c>
      <c r="T221" s="16">
        <f>Sheet1!BD221</f>
        <v>0</v>
      </c>
      <c r="U221" s="16">
        <f>Sheet1!BE221</f>
        <v>0</v>
      </c>
      <c r="V221" s="16">
        <f>Sheet1!BF221</f>
        <v>0</v>
      </c>
      <c r="W221" s="16">
        <f>Sheet1!BG221</f>
        <v>0</v>
      </c>
      <c r="X221" s="30">
        <f>Sheet1!BH221</f>
        <v>0</v>
      </c>
    </row>
    <row r="222" spans="1:218" customHeight="1" ht="21">
      <c r="A222" s="80">
        <v>193</v>
      </c>
      <c r="B222" s="81"/>
      <c r="C222" s="80"/>
      <c r="D222" s="82"/>
      <c r="E222" s="82"/>
      <c r="F222" s="82"/>
      <c r="G222" s="113"/>
      <c r="H222" s="113"/>
      <c r="I222" s="113"/>
      <c r="J222" s="113"/>
      <c r="K222" s="127"/>
      <c r="L222" s="128"/>
      <c r="M222" s="129"/>
      <c r="O222" s="88">
        <f>D222*E222*F222/1000000</f>
        <v>0</v>
      </c>
      <c r="P222" s="29">
        <f>Sheet1!AZ222</f>
        <v>0</v>
      </c>
      <c r="Q222" s="16">
        <f>Sheet1!BA222</f>
        <v>0</v>
      </c>
      <c r="R222" s="16">
        <f>Sheet1!BB222</f>
        <v>0</v>
      </c>
      <c r="S222" s="16">
        <f>Sheet1!BC222</f>
        <v>0</v>
      </c>
      <c r="T222" s="16">
        <f>Sheet1!BD222</f>
        <v>0</v>
      </c>
      <c r="U222" s="16">
        <f>Sheet1!BE222</f>
        <v>0</v>
      </c>
      <c r="V222" s="16">
        <f>Sheet1!BF222</f>
        <v>0</v>
      </c>
      <c r="W222" s="16">
        <f>Sheet1!BG222</f>
        <v>0</v>
      </c>
      <c r="X222" s="30">
        <f>Sheet1!BH222</f>
        <v>0</v>
      </c>
    </row>
    <row r="223" spans="1:218" customHeight="1" ht="21">
      <c r="A223" s="80">
        <v>194</v>
      </c>
      <c r="B223" s="81"/>
      <c r="C223" s="80"/>
      <c r="D223" s="82"/>
      <c r="E223" s="82"/>
      <c r="F223" s="82"/>
      <c r="G223" s="113"/>
      <c r="H223" s="113"/>
      <c r="I223" s="113"/>
      <c r="J223" s="113"/>
      <c r="K223" s="127"/>
      <c r="L223" s="128"/>
      <c r="M223" s="129"/>
      <c r="O223" s="88">
        <f>D223*E223*F223/1000000</f>
        <v>0</v>
      </c>
      <c r="P223" s="29">
        <f>Sheet1!AZ223</f>
        <v>0</v>
      </c>
      <c r="Q223" s="16">
        <f>Sheet1!BA223</f>
        <v>0</v>
      </c>
      <c r="R223" s="16">
        <f>Sheet1!BB223</f>
        <v>0</v>
      </c>
      <c r="S223" s="16">
        <f>Sheet1!BC223</f>
        <v>0</v>
      </c>
      <c r="T223" s="16">
        <f>Sheet1!BD223</f>
        <v>0</v>
      </c>
      <c r="U223" s="16">
        <f>Sheet1!BE223</f>
        <v>0</v>
      </c>
      <c r="V223" s="16">
        <f>Sheet1!BF223</f>
        <v>0</v>
      </c>
      <c r="W223" s="16">
        <f>Sheet1!BG223</f>
        <v>0</v>
      </c>
      <c r="X223" s="30">
        <f>Sheet1!BH223</f>
        <v>0</v>
      </c>
    </row>
    <row r="224" spans="1:218" customHeight="1" ht="21">
      <c r="A224" s="80">
        <v>195</v>
      </c>
      <c r="B224" s="81"/>
      <c r="C224" s="80"/>
      <c r="D224" s="82"/>
      <c r="E224" s="82"/>
      <c r="F224" s="82"/>
      <c r="G224" s="113"/>
      <c r="H224" s="113"/>
      <c r="I224" s="113"/>
      <c r="J224" s="113"/>
      <c r="K224" s="127"/>
      <c r="L224" s="128"/>
      <c r="M224" s="129"/>
      <c r="O224" s="88">
        <f>D224*E224*F224/1000000</f>
        <v>0</v>
      </c>
      <c r="P224" s="29">
        <f>Sheet1!AZ224</f>
        <v>0</v>
      </c>
      <c r="Q224" s="16">
        <f>Sheet1!BA224</f>
        <v>0</v>
      </c>
      <c r="R224" s="16">
        <f>Sheet1!BB224</f>
        <v>0</v>
      </c>
      <c r="S224" s="16">
        <f>Sheet1!BC224</f>
        <v>0</v>
      </c>
      <c r="T224" s="16">
        <f>Sheet1!BD224</f>
        <v>0</v>
      </c>
      <c r="U224" s="16">
        <f>Sheet1!BE224</f>
        <v>0</v>
      </c>
      <c r="V224" s="16">
        <f>Sheet1!BF224</f>
        <v>0</v>
      </c>
      <c r="W224" s="16">
        <f>Sheet1!BG224</f>
        <v>0</v>
      </c>
      <c r="X224" s="30">
        <f>Sheet1!BH224</f>
        <v>0</v>
      </c>
    </row>
    <row r="225" spans="1:218" customHeight="1" ht="21">
      <c r="A225" s="80">
        <v>196</v>
      </c>
      <c r="B225" s="81"/>
      <c r="C225" s="80"/>
      <c r="D225" s="82"/>
      <c r="E225" s="82"/>
      <c r="F225" s="82"/>
      <c r="G225" s="113"/>
      <c r="H225" s="113"/>
      <c r="I225" s="113"/>
      <c r="J225" s="113"/>
      <c r="K225" s="127"/>
      <c r="L225" s="128"/>
      <c r="M225" s="129"/>
      <c r="O225" s="88">
        <f>D225*E225*F225/1000000</f>
        <v>0</v>
      </c>
      <c r="P225" s="29">
        <f>Sheet1!AZ225</f>
        <v>0</v>
      </c>
      <c r="Q225" s="16">
        <f>Sheet1!BA225</f>
        <v>0</v>
      </c>
      <c r="R225" s="16">
        <f>Sheet1!BB225</f>
        <v>0</v>
      </c>
      <c r="S225" s="16">
        <f>Sheet1!BC225</f>
        <v>0</v>
      </c>
      <c r="T225" s="16">
        <f>Sheet1!BD225</f>
        <v>0</v>
      </c>
      <c r="U225" s="16">
        <f>Sheet1!BE225</f>
        <v>0</v>
      </c>
      <c r="V225" s="16">
        <f>Sheet1!BF225</f>
        <v>0</v>
      </c>
      <c r="W225" s="16">
        <f>Sheet1!BG225</f>
        <v>0</v>
      </c>
      <c r="X225" s="30">
        <f>Sheet1!BH225</f>
        <v>0</v>
      </c>
    </row>
    <row r="226" spans="1:218" customHeight="1" ht="21">
      <c r="A226" s="80">
        <v>197</v>
      </c>
      <c r="B226" s="81"/>
      <c r="C226" s="80"/>
      <c r="D226" s="82"/>
      <c r="E226" s="82"/>
      <c r="F226" s="82"/>
      <c r="G226" s="113"/>
      <c r="H226" s="113"/>
      <c r="I226" s="113"/>
      <c r="J226" s="113"/>
      <c r="K226" s="127"/>
      <c r="L226" s="128"/>
      <c r="M226" s="129"/>
      <c r="O226" s="88">
        <f>D226*E226*F226/1000000</f>
        <v>0</v>
      </c>
      <c r="P226" s="29">
        <f>Sheet1!AZ226</f>
        <v>0</v>
      </c>
      <c r="Q226" s="16">
        <f>Sheet1!BA226</f>
        <v>0</v>
      </c>
      <c r="R226" s="16">
        <f>Sheet1!BB226</f>
        <v>0</v>
      </c>
      <c r="S226" s="16">
        <f>Sheet1!BC226</f>
        <v>0</v>
      </c>
      <c r="T226" s="16">
        <f>Sheet1!BD226</f>
        <v>0</v>
      </c>
      <c r="U226" s="16">
        <f>Sheet1!BE226</f>
        <v>0</v>
      </c>
      <c r="V226" s="16">
        <f>Sheet1!BF226</f>
        <v>0</v>
      </c>
      <c r="W226" s="16">
        <f>Sheet1!BG226</f>
        <v>0</v>
      </c>
      <c r="X226" s="30">
        <f>Sheet1!BH226</f>
        <v>0</v>
      </c>
    </row>
    <row r="227" spans="1:218" customHeight="1" ht="21">
      <c r="A227" s="80">
        <v>198</v>
      </c>
      <c r="B227" s="81"/>
      <c r="C227" s="80"/>
      <c r="D227" s="82"/>
      <c r="E227" s="82"/>
      <c r="F227" s="82"/>
      <c r="G227" s="113"/>
      <c r="H227" s="113"/>
      <c r="I227" s="113"/>
      <c r="J227" s="113"/>
      <c r="K227" s="127"/>
      <c r="L227" s="128"/>
      <c r="M227" s="129"/>
      <c r="O227" s="88">
        <f>D227*E227*F227/1000000</f>
        <v>0</v>
      </c>
      <c r="P227" s="29">
        <f>Sheet1!AZ227</f>
        <v>0</v>
      </c>
      <c r="Q227" s="16">
        <f>Sheet1!BA227</f>
        <v>0</v>
      </c>
      <c r="R227" s="16">
        <f>Sheet1!BB227</f>
        <v>0</v>
      </c>
      <c r="S227" s="16">
        <f>Sheet1!BC227</f>
        <v>0</v>
      </c>
      <c r="T227" s="16">
        <f>Sheet1!BD227</f>
        <v>0</v>
      </c>
      <c r="U227" s="16">
        <f>Sheet1!BE227</f>
        <v>0</v>
      </c>
      <c r="V227" s="16">
        <f>Sheet1!BF227</f>
        <v>0</v>
      </c>
      <c r="W227" s="16">
        <f>Sheet1!BG227</f>
        <v>0</v>
      </c>
      <c r="X227" s="30">
        <f>Sheet1!BH227</f>
        <v>0</v>
      </c>
    </row>
    <row r="228" spans="1:218" customHeight="1" ht="21">
      <c r="A228" s="80">
        <v>199</v>
      </c>
      <c r="B228" s="81"/>
      <c r="C228" s="80"/>
      <c r="D228" s="82"/>
      <c r="E228" s="82"/>
      <c r="F228" s="82"/>
      <c r="G228" s="113"/>
      <c r="H228" s="113"/>
      <c r="I228" s="113"/>
      <c r="J228" s="113"/>
      <c r="K228" s="127"/>
      <c r="L228" s="128"/>
      <c r="M228" s="129"/>
      <c r="O228" s="88">
        <f>D228*E228*F228/1000000</f>
        <v>0</v>
      </c>
      <c r="P228" s="29">
        <f>Sheet1!AZ228</f>
        <v>0</v>
      </c>
      <c r="Q228" s="16">
        <f>Sheet1!BA228</f>
        <v>0</v>
      </c>
      <c r="R228" s="16">
        <f>Sheet1!BB228</f>
        <v>0</v>
      </c>
      <c r="S228" s="16">
        <f>Sheet1!BC228</f>
        <v>0</v>
      </c>
      <c r="T228" s="16">
        <f>Sheet1!BD228</f>
        <v>0</v>
      </c>
      <c r="U228" s="16">
        <f>Sheet1!BE228</f>
        <v>0</v>
      </c>
      <c r="V228" s="16">
        <f>Sheet1!BF228</f>
        <v>0</v>
      </c>
      <c r="W228" s="16">
        <f>Sheet1!BG228</f>
        <v>0</v>
      </c>
      <c r="X228" s="30">
        <f>Sheet1!BH228</f>
        <v>0</v>
      </c>
    </row>
    <row r="229" spans="1:218" customHeight="1" ht="21">
      <c r="A229" s="80">
        <v>200</v>
      </c>
      <c r="B229" s="81"/>
      <c r="C229" s="80"/>
      <c r="D229" s="82"/>
      <c r="E229" s="82"/>
      <c r="F229" s="82"/>
      <c r="G229" s="113"/>
      <c r="H229" s="113"/>
      <c r="I229" s="113"/>
      <c r="J229" s="113"/>
      <c r="K229" s="127"/>
      <c r="L229" s="128"/>
      <c r="M229" s="129"/>
      <c r="O229" s="88">
        <f>D229*E229*F229/1000000</f>
        <v>0</v>
      </c>
      <c r="P229" s="29">
        <f>Sheet1!AZ229</f>
        <v>0</v>
      </c>
      <c r="Q229" s="16">
        <f>Sheet1!BA229</f>
        <v>0</v>
      </c>
      <c r="R229" s="16">
        <f>Sheet1!BB229</f>
        <v>0</v>
      </c>
      <c r="S229" s="16">
        <f>Sheet1!BC229</f>
        <v>0</v>
      </c>
      <c r="T229" s="16">
        <f>Sheet1!BD229</f>
        <v>0</v>
      </c>
      <c r="U229" s="16">
        <f>Sheet1!BE229</f>
        <v>0</v>
      </c>
      <c r="V229" s="16">
        <f>Sheet1!BF229</f>
        <v>0</v>
      </c>
      <c r="W229" s="16">
        <f>Sheet1!BG229</f>
        <v>0</v>
      </c>
      <c r="X229" s="30">
        <f>Sheet1!BH229</f>
        <v>0</v>
      </c>
    </row>
    <row r="230" spans="1:218" customHeight="1" ht="21">
      <c r="A230" s="80">
        <v>201</v>
      </c>
      <c r="B230" s="81"/>
      <c r="C230" s="80"/>
      <c r="D230" s="82"/>
      <c r="E230" s="82"/>
      <c r="F230" s="82"/>
      <c r="G230" s="113"/>
      <c r="H230" s="113"/>
      <c r="I230" s="113"/>
      <c r="J230" s="113"/>
      <c r="K230" s="127"/>
      <c r="L230" s="128"/>
      <c r="M230" s="129"/>
      <c r="O230" s="88">
        <f>D230*E230*F230/1000000</f>
        <v>0</v>
      </c>
      <c r="P230" s="29">
        <f>Sheet1!AZ230</f>
        <v>0</v>
      </c>
      <c r="Q230" s="16">
        <f>Sheet1!BA230</f>
        <v>0</v>
      </c>
      <c r="R230" s="16">
        <f>Sheet1!BB230</f>
        <v>0</v>
      </c>
      <c r="S230" s="16">
        <f>Sheet1!BC230</f>
        <v>0</v>
      </c>
      <c r="T230" s="16">
        <f>Sheet1!BD230</f>
        <v>0</v>
      </c>
      <c r="U230" s="16">
        <f>Sheet1!BE230</f>
        <v>0</v>
      </c>
      <c r="V230" s="16">
        <f>Sheet1!BF230</f>
        <v>0</v>
      </c>
      <c r="W230" s="16">
        <f>Sheet1!BG230</f>
        <v>0</v>
      </c>
      <c r="X230" s="30">
        <f>Sheet1!BH230</f>
        <v>0</v>
      </c>
    </row>
    <row r="231" spans="1:218" customHeight="1" ht="21">
      <c r="A231" s="80">
        <v>202</v>
      </c>
      <c r="B231" s="81"/>
      <c r="C231" s="80"/>
      <c r="D231" s="82"/>
      <c r="E231" s="82"/>
      <c r="F231" s="82"/>
      <c r="G231" s="113"/>
      <c r="H231" s="113"/>
      <c r="I231" s="113"/>
      <c r="J231" s="113"/>
      <c r="K231" s="127"/>
      <c r="L231" s="128"/>
      <c r="M231" s="129"/>
      <c r="O231" s="88">
        <f>D231*E231*F231/1000000</f>
        <v>0</v>
      </c>
      <c r="P231" s="29">
        <f>Sheet1!AZ231</f>
        <v>0</v>
      </c>
      <c r="Q231" s="16">
        <f>Sheet1!BA231</f>
        <v>0</v>
      </c>
      <c r="R231" s="16">
        <f>Sheet1!BB231</f>
        <v>0</v>
      </c>
      <c r="S231" s="16">
        <f>Sheet1!BC231</f>
        <v>0</v>
      </c>
      <c r="T231" s="16">
        <f>Sheet1!BD231</f>
        <v>0</v>
      </c>
      <c r="U231" s="16">
        <f>Sheet1!BE231</f>
        <v>0</v>
      </c>
      <c r="V231" s="16">
        <f>Sheet1!BF231</f>
        <v>0</v>
      </c>
      <c r="W231" s="16">
        <f>Sheet1!BG231</f>
        <v>0</v>
      </c>
      <c r="X231" s="30">
        <f>Sheet1!BH231</f>
        <v>0</v>
      </c>
    </row>
    <row r="232" spans="1:218" customHeight="1" ht="21">
      <c r="A232" s="80">
        <v>203</v>
      </c>
      <c r="B232" s="81"/>
      <c r="C232" s="80"/>
      <c r="D232" s="82"/>
      <c r="E232" s="82"/>
      <c r="F232" s="82"/>
      <c r="G232" s="113"/>
      <c r="H232" s="113"/>
      <c r="I232" s="113"/>
      <c r="J232" s="113"/>
      <c r="K232" s="127"/>
      <c r="L232" s="128"/>
      <c r="M232" s="129"/>
      <c r="O232" s="88">
        <f>D232*E232*F232/1000000</f>
        <v>0</v>
      </c>
      <c r="P232" s="29">
        <f>Sheet1!AZ232</f>
        <v>0</v>
      </c>
      <c r="Q232" s="16">
        <f>Sheet1!BA232</f>
        <v>0</v>
      </c>
      <c r="R232" s="16">
        <f>Sheet1!BB232</f>
        <v>0</v>
      </c>
      <c r="S232" s="16">
        <f>Sheet1!BC232</f>
        <v>0</v>
      </c>
      <c r="T232" s="16">
        <f>Sheet1!BD232</f>
        <v>0</v>
      </c>
      <c r="U232" s="16">
        <f>Sheet1!BE232</f>
        <v>0</v>
      </c>
      <c r="V232" s="16">
        <f>Sheet1!BF232</f>
        <v>0</v>
      </c>
      <c r="W232" s="16">
        <f>Sheet1!BG232</f>
        <v>0</v>
      </c>
      <c r="X232" s="30">
        <f>Sheet1!BH232</f>
        <v>0</v>
      </c>
    </row>
    <row r="233" spans="1:218" customHeight="1" ht="21">
      <c r="A233" s="80">
        <v>204</v>
      </c>
      <c r="B233" s="81"/>
      <c r="C233" s="80"/>
      <c r="D233" s="82"/>
      <c r="E233" s="82"/>
      <c r="F233" s="82"/>
      <c r="G233" s="113"/>
      <c r="H233" s="113"/>
      <c r="I233" s="113"/>
      <c r="J233" s="113"/>
      <c r="K233" s="127"/>
      <c r="L233" s="128"/>
      <c r="M233" s="129"/>
      <c r="O233" s="88">
        <f>D233*E233*F233/1000000</f>
        <v>0</v>
      </c>
      <c r="P233" s="29">
        <f>Sheet1!AZ233</f>
        <v>0</v>
      </c>
      <c r="Q233" s="16">
        <f>Sheet1!BA233</f>
        <v>0</v>
      </c>
      <c r="R233" s="16">
        <f>Sheet1!BB233</f>
        <v>0</v>
      </c>
      <c r="S233" s="16">
        <f>Sheet1!BC233</f>
        <v>0</v>
      </c>
      <c r="T233" s="16">
        <f>Sheet1!BD233</f>
        <v>0</v>
      </c>
      <c r="U233" s="16">
        <f>Sheet1!BE233</f>
        <v>0</v>
      </c>
      <c r="V233" s="16">
        <f>Sheet1!BF233</f>
        <v>0</v>
      </c>
      <c r="W233" s="16">
        <f>Sheet1!BG233</f>
        <v>0</v>
      </c>
      <c r="X233" s="30">
        <f>Sheet1!BH233</f>
        <v>0</v>
      </c>
    </row>
    <row r="234" spans="1:218" customHeight="1" ht="21">
      <c r="A234" s="80">
        <v>205</v>
      </c>
      <c r="B234" s="81"/>
      <c r="C234" s="80"/>
      <c r="D234" s="82"/>
      <c r="E234" s="82"/>
      <c r="F234" s="82"/>
      <c r="G234" s="113"/>
      <c r="H234" s="113"/>
      <c r="I234" s="113"/>
      <c r="J234" s="113"/>
      <c r="K234" s="127"/>
      <c r="L234" s="128"/>
      <c r="M234" s="129"/>
      <c r="O234" s="88">
        <f>D234*E234*F234/1000000</f>
        <v>0</v>
      </c>
      <c r="P234" s="29">
        <f>Sheet1!AZ234</f>
        <v>0</v>
      </c>
      <c r="Q234" s="16">
        <f>Sheet1!BA234</f>
        <v>0</v>
      </c>
      <c r="R234" s="16">
        <f>Sheet1!BB234</f>
        <v>0</v>
      </c>
      <c r="S234" s="16">
        <f>Sheet1!BC234</f>
        <v>0</v>
      </c>
      <c r="T234" s="16">
        <f>Sheet1!BD234</f>
        <v>0</v>
      </c>
      <c r="U234" s="16">
        <f>Sheet1!BE234</f>
        <v>0</v>
      </c>
      <c r="V234" s="16">
        <f>Sheet1!BF234</f>
        <v>0</v>
      </c>
      <c r="W234" s="16">
        <f>Sheet1!BG234</f>
        <v>0</v>
      </c>
      <c r="X234" s="30">
        <f>Sheet1!BH234</f>
        <v>0</v>
      </c>
    </row>
    <row r="235" spans="1:218" customHeight="1" ht="21">
      <c r="A235" s="80">
        <v>206</v>
      </c>
      <c r="B235" s="81"/>
      <c r="C235" s="80"/>
      <c r="D235" s="82"/>
      <c r="E235" s="82"/>
      <c r="F235" s="82"/>
      <c r="G235" s="113"/>
      <c r="H235" s="113"/>
      <c r="I235" s="113"/>
      <c r="J235" s="113"/>
      <c r="K235" s="127"/>
      <c r="L235" s="128"/>
      <c r="M235" s="129"/>
      <c r="O235" s="88">
        <f>D235*E235*F235/1000000</f>
        <v>0</v>
      </c>
      <c r="P235" s="29">
        <f>Sheet1!AZ235</f>
        <v>0</v>
      </c>
      <c r="Q235" s="16">
        <f>Sheet1!BA235</f>
        <v>0</v>
      </c>
      <c r="R235" s="16">
        <f>Sheet1!BB235</f>
        <v>0</v>
      </c>
      <c r="S235" s="16">
        <f>Sheet1!BC235</f>
        <v>0</v>
      </c>
      <c r="T235" s="16">
        <f>Sheet1!BD235</f>
        <v>0</v>
      </c>
      <c r="U235" s="16">
        <f>Sheet1!BE235</f>
        <v>0</v>
      </c>
      <c r="V235" s="16">
        <f>Sheet1!BF235</f>
        <v>0</v>
      </c>
      <c r="W235" s="16">
        <f>Sheet1!BG235</f>
        <v>0</v>
      </c>
      <c r="X235" s="30">
        <f>Sheet1!BH235</f>
        <v>0</v>
      </c>
    </row>
    <row r="236" spans="1:218" customHeight="1" ht="21">
      <c r="A236" s="80">
        <v>207</v>
      </c>
      <c r="B236" s="81"/>
      <c r="C236" s="80"/>
      <c r="D236" s="82"/>
      <c r="E236" s="82"/>
      <c r="F236" s="82"/>
      <c r="G236" s="113"/>
      <c r="H236" s="113"/>
      <c r="I236" s="113"/>
      <c r="J236" s="113"/>
      <c r="K236" s="127"/>
      <c r="L236" s="128"/>
      <c r="M236" s="129"/>
      <c r="O236" s="88">
        <f>D236*E236*F236/1000000</f>
        <v>0</v>
      </c>
      <c r="P236" s="29">
        <f>Sheet1!AZ236</f>
        <v>0</v>
      </c>
      <c r="Q236" s="16">
        <f>Sheet1!BA236</f>
        <v>0</v>
      </c>
      <c r="R236" s="16">
        <f>Sheet1!BB236</f>
        <v>0</v>
      </c>
      <c r="S236" s="16">
        <f>Sheet1!BC236</f>
        <v>0</v>
      </c>
      <c r="T236" s="16">
        <f>Sheet1!BD236</f>
        <v>0</v>
      </c>
      <c r="U236" s="16">
        <f>Sheet1!BE236</f>
        <v>0</v>
      </c>
      <c r="V236" s="16">
        <f>Sheet1!BF236</f>
        <v>0</v>
      </c>
      <c r="W236" s="16">
        <f>Sheet1!BG236</f>
        <v>0</v>
      </c>
      <c r="X236" s="30">
        <f>Sheet1!BH236</f>
        <v>0</v>
      </c>
    </row>
    <row r="237" spans="1:218" customHeight="1" ht="21">
      <c r="A237" s="80">
        <v>208</v>
      </c>
      <c r="B237" s="81"/>
      <c r="C237" s="80"/>
      <c r="D237" s="82"/>
      <c r="E237" s="82"/>
      <c r="F237" s="82"/>
      <c r="G237" s="113"/>
      <c r="H237" s="113"/>
      <c r="I237" s="113"/>
      <c r="J237" s="113"/>
      <c r="K237" s="127"/>
      <c r="L237" s="128"/>
      <c r="M237" s="129"/>
      <c r="O237" s="88">
        <f>D237*E237*F237/1000000</f>
        <v>0</v>
      </c>
      <c r="P237" s="29">
        <f>Sheet1!AZ237</f>
        <v>0</v>
      </c>
      <c r="Q237" s="16">
        <f>Sheet1!BA237</f>
        <v>0</v>
      </c>
      <c r="R237" s="16">
        <f>Sheet1!BB237</f>
        <v>0</v>
      </c>
      <c r="S237" s="16">
        <f>Sheet1!BC237</f>
        <v>0</v>
      </c>
      <c r="T237" s="16">
        <f>Sheet1!BD237</f>
        <v>0</v>
      </c>
      <c r="U237" s="16">
        <f>Sheet1!BE237</f>
        <v>0</v>
      </c>
      <c r="V237" s="16">
        <f>Sheet1!BF237</f>
        <v>0</v>
      </c>
      <c r="W237" s="16">
        <f>Sheet1!BG237</f>
        <v>0</v>
      </c>
      <c r="X237" s="30">
        <f>Sheet1!BH237</f>
        <v>0</v>
      </c>
    </row>
    <row r="238" spans="1:218" customHeight="1" ht="21">
      <c r="A238" s="80">
        <v>209</v>
      </c>
      <c r="B238" s="81"/>
      <c r="C238" s="80"/>
      <c r="D238" s="82"/>
      <c r="E238" s="82"/>
      <c r="F238" s="82"/>
      <c r="G238" s="113"/>
      <c r="H238" s="113"/>
      <c r="I238" s="113"/>
      <c r="J238" s="113"/>
      <c r="K238" s="127"/>
      <c r="L238" s="128"/>
      <c r="M238" s="129"/>
      <c r="O238" s="88">
        <f>D238*E238*F238/1000000</f>
        <v>0</v>
      </c>
      <c r="P238" s="29">
        <f>Sheet1!AZ238</f>
        <v>0</v>
      </c>
      <c r="Q238" s="16">
        <f>Sheet1!BA238</f>
        <v>0</v>
      </c>
      <c r="R238" s="16">
        <f>Sheet1!BB238</f>
        <v>0</v>
      </c>
      <c r="S238" s="16">
        <f>Sheet1!BC238</f>
        <v>0</v>
      </c>
      <c r="T238" s="16">
        <f>Sheet1!BD238</f>
        <v>0</v>
      </c>
      <c r="U238" s="16">
        <f>Sheet1!BE238</f>
        <v>0</v>
      </c>
      <c r="V238" s="16">
        <f>Sheet1!BF238</f>
        <v>0</v>
      </c>
      <c r="W238" s="16">
        <f>Sheet1!BG238</f>
        <v>0</v>
      </c>
      <c r="X238" s="30">
        <f>Sheet1!BH238</f>
        <v>0</v>
      </c>
    </row>
    <row r="239" spans="1:218" customHeight="1" ht="21">
      <c r="A239" s="80">
        <v>210</v>
      </c>
      <c r="B239" s="81"/>
      <c r="C239" s="80"/>
      <c r="D239" s="82"/>
      <c r="E239" s="82"/>
      <c r="F239" s="82"/>
      <c r="G239" s="113"/>
      <c r="H239" s="113"/>
      <c r="I239" s="113"/>
      <c r="J239" s="113"/>
      <c r="K239" s="127"/>
      <c r="L239" s="128"/>
      <c r="M239" s="129"/>
      <c r="O239" s="88">
        <f>D239*E239*F239/1000000</f>
        <v>0</v>
      </c>
      <c r="P239" s="29">
        <f>Sheet1!AZ239</f>
        <v>0</v>
      </c>
      <c r="Q239" s="16">
        <f>Sheet1!BA239</f>
        <v>0</v>
      </c>
      <c r="R239" s="16">
        <f>Sheet1!BB239</f>
        <v>0</v>
      </c>
      <c r="S239" s="16">
        <f>Sheet1!BC239</f>
        <v>0</v>
      </c>
      <c r="T239" s="16">
        <f>Sheet1!BD239</f>
        <v>0</v>
      </c>
      <c r="U239" s="16">
        <f>Sheet1!BE239</f>
        <v>0</v>
      </c>
      <c r="V239" s="16">
        <f>Sheet1!BF239</f>
        <v>0</v>
      </c>
      <c r="W239" s="16">
        <f>Sheet1!BG239</f>
        <v>0</v>
      </c>
      <c r="X239" s="30">
        <f>Sheet1!BH239</f>
        <v>0</v>
      </c>
    </row>
    <row r="240" spans="1:218" customHeight="1" ht="21">
      <c r="A240" s="80">
        <v>211</v>
      </c>
      <c r="B240" s="81"/>
      <c r="C240" s="80"/>
      <c r="D240" s="82"/>
      <c r="E240" s="82"/>
      <c r="F240" s="82"/>
      <c r="G240" s="113"/>
      <c r="H240" s="113"/>
      <c r="I240" s="113"/>
      <c r="J240" s="113"/>
      <c r="K240" s="127"/>
      <c r="L240" s="128"/>
      <c r="M240" s="129"/>
      <c r="O240" s="88">
        <f>D240*E240*F240/1000000</f>
        <v>0</v>
      </c>
      <c r="P240" s="29">
        <f>Sheet1!AZ240</f>
        <v>0</v>
      </c>
      <c r="Q240" s="16">
        <f>Sheet1!BA240</f>
        <v>0</v>
      </c>
      <c r="R240" s="16">
        <f>Sheet1!BB240</f>
        <v>0</v>
      </c>
      <c r="S240" s="16">
        <f>Sheet1!BC240</f>
        <v>0</v>
      </c>
      <c r="T240" s="16">
        <f>Sheet1!BD240</f>
        <v>0</v>
      </c>
      <c r="U240" s="16">
        <f>Sheet1!BE240</f>
        <v>0</v>
      </c>
      <c r="V240" s="16">
        <f>Sheet1!BF240</f>
        <v>0</v>
      </c>
      <c r="W240" s="16">
        <f>Sheet1!BG240</f>
        <v>0</v>
      </c>
      <c r="X240" s="30">
        <f>Sheet1!BH240</f>
        <v>0</v>
      </c>
    </row>
    <row r="241" spans="1:218" customHeight="1" ht="21">
      <c r="A241" s="80">
        <v>212</v>
      </c>
      <c r="B241" s="81"/>
      <c r="C241" s="80"/>
      <c r="D241" s="82"/>
      <c r="E241" s="82"/>
      <c r="F241" s="82"/>
      <c r="G241" s="113"/>
      <c r="H241" s="113"/>
      <c r="I241" s="113"/>
      <c r="J241" s="113"/>
      <c r="K241" s="127"/>
      <c r="L241" s="128"/>
      <c r="M241" s="129"/>
      <c r="O241" s="88">
        <f>D241*E241*F241/1000000</f>
        <v>0</v>
      </c>
      <c r="P241" s="29">
        <f>Sheet1!AZ241</f>
        <v>0</v>
      </c>
      <c r="Q241" s="16">
        <f>Sheet1!BA241</f>
        <v>0</v>
      </c>
      <c r="R241" s="16">
        <f>Sheet1!BB241</f>
        <v>0</v>
      </c>
      <c r="S241" s="16">
        <f>Sheet1!BC241</f>
        <v>0</v>
      </c>
      <c r="T241" s="16">
        <f>Sheet1!BD241</f>
        <v>0</v>
      </c>
      <c r="U241" s="16">
        <f>Sheet1!BE241</f>
        <v>0</v>
      </c>
      <c r="V241" s="16">
        <f>Sheet1!BF241</f>
        <v>0</v>
      </c>
      <c r="W241" s="16">
        <f>Sheet1!BG241</f>
        <v>0</v>
      </c>
      <c r="X241" s="30">
        <f>Sheet1!BH241</f>
        <v>0</v>
      </c>
    </row>
    <row r="242" spans="1:218" customHeight="1" ht="21">
      <c r="A242" s="80">
        <v>213</v>
      </c>
      <c r="B242" s="81"/>
      <c r="C242" s="80"/>
      <c r="D242" s="82"/>
      <c r="E242" s="82"/>
      <c r="F242" s="82"/>
      <c r="G242" s="113"/>
      <c r="H242" s="113"/>
      <c r="I242" s="113"/>
      <c r="J242" s="113"/>
      <c r="K242" s="127"/>
      <c r="L242" s="128"/>
      <c r="M242" s="129"/>
      <c r="O242" s="88">
        <f>D242*E242*F242/1000000</f>
        <v>0</v>
      </c>
      <c r="P242" s="29">
        <f>Sheet1!AZ242</f>
        <v>0</v>
      </c>
      <c r="Q242" s="16">
        <f>Sheet1!BA242</f>
        <v>0</v>
      </c>
      <c r="R242" s="16">
        <f>Sheet1!BB242</f>
        <v>0</v>
      </c>
      <c r="S242" s="16">
        <f>Sheet1!BC242</f>
        <v>0</v>
      </c>
      <c r="T242" s="16">
        <f>Sheet1!BD242</f>
        <v>0</v>
      </c>
      <c r="U242" s="16">
        <f>Sheet1!BE242</f>
        <v>0</v>
      </c>
      <c r="V242" s="16">
        <f>Sheet1!BF242</f>
        <v>0</v>
      </c>
      <c r="W242" s="16">
        <f>Sheet1!BG242</f>
        <v>0</v>
      </c>
      <c r="X242" s="30">
        <f>Sheet1!BH242</f>
        <v>0</v>
      </c>
    </row>
    <row r="243" spans="1:218" customHeight="1" ht="21">
      <c r="A243" s="80">
        <v>214</v>
      </c>
      <c r="B243" s="81"/>
      <c r="C243" s="80"/>
      <c r="D243" s="82"/>
      <c r="E243" s="82"/>
      <c r="F243" s="82"/>
      <c r="G243" s="113"/>
      <c r="H243" s="113"/>
      <c r="I243" s="113"/>
      <c r="J243" s="113"/>
      <c r="K243" s="127"/>
      <c r="L243" s="128"/>
      <c r="M243" s="129"/>
      <c r="O243" s="88">
        <f>D243*E243*F243/1000000</f>
        <v>0</v>
      </c>
      <c r="P243" s="29">
        <f>Sheet1!AZ243</f>
        <v>0</v>
      </c>
      <c r="Q243" s="16">
        <f>Sheet1!BA243</f>
        <v>0</v>
      </c>
      <c r="R243" s="16">
        <f>Sheet1!BB243</f>
        <v>0</v>
      </c>
      <c r="S243" s="16">
        <f>Sheet1!BC243</f>
        <v>0</v>
      </c>
      <c r="T243" s="16">
        <f>Sheet1!BD243</f>
        <v>0</v>
      </c>
      <c r="U243" s="16">
        <f>Sheet1!BE243</f>
        <v>0</v>
      </c>
      <c r="V243" s="16">
        <f>Sheet1!BF243</f>
        <v>0</v>
      </c>
      <c r="W243" s="16">
        <f>Sheet1!BG243</f>
        <v>0</v>
      </c>
      <c r="X243" s="30">
        <f>Sheet1!BH243</f>
        <v>0</v>
      </c>
    </row>
    <row r="244" spans="1:218" customHeight="1" ht="21">
      <c r="A244" s="80">
        <v>215</v>
      </c>
      <c r="B244" s="81"/>
      <c r="C244" s="80"/>
      <c r="D244" s="82"/>
      <c r="E244" s="82"/>
      <c r="F244" s="82"/>
      <c r="G244" s="113"/>
      <c r="H244" s="113"/>
      <c r="I244" s="113"/>
      <c r="J244" s="113"/>
      <c r="K244" s="127"/>
      <c r="L244" s="128"/>
      <c r="M244" s="129"/>
      <c r="O244" s="88">
        <f>D244*E244*F244/1000000</f>
        <v>0</v>
      </c>
      <c r="P244" s="29">
        <f>Sheet1!AZ244</f>
        <v>0</v>
      </c>
      <c r="Q244" s="16">
        <f>Sheet1!BA244</f>
        <v>0</v>
      </c>
      <c r="R244" s="16">
        <f>Sheet1!BB244</f>
        <v>0</v>
      </c>
      <c r="S244" s="16">
        <f>Sheet1!BC244</f>
        <v>0</v>
      </c>
      <c r="T244" s="16">
        <f>Sheet1!BD244</f>
        <v>0</v>
      </c>
      <c r="U244" s="16">
        <f>Sheet1!BE244</f>
        <v>0</v>
      </c>
      <c r="V244" s="16">
        <f>Sheet1!BF244</f>
        <v>0</v>
      </c>
      <c r="W244" s="16">
        <f>Sheet1!BG244</f>
        <v>0</v>
      </c>
      <c r="X244" s="30">
        <f>Sheet1!BH244</f>
        <v>0</v>
      </c>
    </row>
    <row r="245" spans="1:218" customHeight="1" ht="21">
      <c r="A245" s="80">
        <v>216</v>
      </c>
      <c r="B245" s="81"/>
      <c r="C245" s="80"/>
      <c r="D245" s="82"/>
      <c r="E245" s="82"/>
      <c r="F245" s="82"/>
      <c r="G245" s="113"/>
      <c r="H245" s="113"/>
      <c r="I245" s="113"/>
      <c r="J245" s="113"/>
      <c r="K245" s="127"/>
      <c r="L245" s="128"/>
      <c r="M245" s="129"/>
      <c r="O245" s="88">
        <f>D245*E245*F245/1000000</f>
        <v>0</v>
      </c>
      <c r="P245" s="29">
        <f>Sheet1!AZ245</f>
        <v>0</v>
      </c>
      <c r="Q245" s="16">
        <f>Sheet1!BA245</f>
        <v>0</v>
      </c>
      <c r="R245" s="16">
        <f>Sheet1!BB245</f>
        <v>0</v>
      </c>
      <c r="S245" s="16">
        <f>Sheet1!BC245</f>
        <v>0</v>
      </c>
      <c r="T245" s="16">
        <f>Sheet1!BD245</f>
        <v>0</v>
      </c>
      <c r="U245" s="16">
        <f>Sheet1!BE245</f>
        <v>0</v>
      </c>
      <c r="V245" s="16">
        <f>Sheet1!BF245</f>
        <v>0</v>
      </c>
      <c r="W245" s="16">
        <f>Sheet1!BG245</f>
        <v>0</v>
      </c>
      <c r="X245" s="30">
        <f>Sheet1!BH245</f>
        <v>0</v>
      </c>
    </row>
    <row r="246" spans="1:218" customHeight="1" ht="21">
      <c r="A246" s="80">
        <v>217</v>
      </c>
      <c r="B246" s="81"/>
      <c r="C246" s="80"/>
      <c r="D246" s="82"/>
      <c r="E246" s="82"/>
      <c r="F246" s="82"/>
      <c r="G246" s="113"/>
      <c r="H246" s="113"/>
      <c r="I246" s="113"/>
      <c r="J246" s="113"/>
      <c r="K246" s="127"/>
      <c r="L246" s="128"/>
      <c r="M246" s="129"/>
      <c r="O246" s="88">
        <f>D246*E246*F246/1000000</f>
        <v>0</v>
      </c>
      <c r="P246" s="29">
        <f>Sheet1!AZ246</f>
        <v>0</v>
      </c>
      <c r="Q246" s="16">
        <f>Sheet1!BA246</f>
        <v>0</v>
      </c>
      <c r="R246" s="16">
        <f>Sheet1!BB246</f>
        <v>0</v>
      </c>
      <c r="S246" s="16">
        <f>Sheet1!BC246</f>
        <v>0</v>
      </c>
      <c r="T246" s="16">
        <f>Sheet1!BD246</f>
        <v>0</v>
      </c>
      <c r="U246" s="16">
        <f>Sheet1!BE246</f>
        <v>0</v>
      </c>
      <c r="V246" s="16">
        <f>Sheet1!BF246</f>
        <v>0</v>
      </c>
      <c r="W246" s="16">
        <f>Sheet1!BG246</f>
        <v>0</v>
      </c>
      <c r="X246" s="30">
        <f>Sheet1!BH246</f>
        <v>0</v>
      </c>
    </row>
    <row r="247" spans="1:218" customHeight="1" ht="21">
      <c r="A247" s="80">
        <v>218</v>
      </c>
      <c r="B247" s="81"/>
      <c r="C247" s="80"/>
      <c r="D247" s="82"/>
      <c r="E247" s="82"/>
      <c r="F247" s="82"/>
      <c r="G247" s="113"/>
      <c r="H247" s="113"/>
      <c r="I247" s="113"/>
      <c r="J247" s="113"/>
      <c r="K247" s="127"/>
      <c r="L247" s="128"/>
      <c r="M247" s="129"/>
      <c r="O247" s="88">
        <f>D247*E247*F247/1000000</f>
        <v>0</v>
      </c>
      <c r="P247" s="29">
        <f>Sheet1!AZ247</f>
        <v>0</v>
      </c>
      <c r="Q247" s="16">
        <f>Sheet1!BA247</f>
        <v>0</v>
      </c>
      <c r="R247" s="16">
        <f>Sheet1!BB247</f>
        <v>0</v>
      </c>
      <c r="S247" s="16">
        <f>Sheet1!BC247</f>
        <v>0</v>
      </c>
      <c r="T247" s="16">
        <f>Sheet1!BD247</f>
        <v>0</v>
      </c>
      <c r="U247" s="16">
        <f>Sheet1!BE247</f>
        <v>0</v>
      </c>
      <c r="V247" s="16">
        <f>Sheet1!BF247</f>
        <v>0</v>
      </c>
      <c r="W247" s="16">
        <f>Sheet1!BG247</f>
        <v>0</v>
      </c>
      <c r="X247" s="30">
        <f>Sheet1!BH247</f>
        <v>0</v>
      </c>
    </row>
    <row r="248" spans="1:218" customHeight="1" ht="21">
      <c r="A248" s="80">
        <v>219</v>
      </c>
      <c r="B248" s="81"/>
      <c r="C248" s="80"/>
      <c r="D248" s="82"/>
      <c r="E248" s="82"/>
      <c r="F248" s="82"/>
      <c r="G248" s="113"/>
      <c r="H248" s="113"/>
      <c r="I248" s="113"/>
      <c r="J248" s="113"/>
      <c r="K248" s="127"/>
      <c r="L248" s="128"/>
      <c r="M248" s="129"/>
      <c r="O248" s="88">
        <f>D248*E248*F248/1000000</f>
        <v>0</v>
      </c>
      <c r="P248" s="29">
        <f>Sheet1!AZ248</f>
        <v>0</v>
      </c>
      <c r="Q248" s="16">
        <f>Sheet1!BA248</f>
        <v>0</v>
      </c>
      <c r="R248" s="16">
        <f>Sheet1!BB248</f>
        <v>0</v>
      </c>
      <c r="S248" s="16">
        <f>Sheet1!BC248</f>
        <v>0</v>
      </c>
      <c r="T248" s="16">
        <f>Sheet1!BD248</f>
        <v>0</v>
      </c>
      <c r="U248" s="16">
        <f>Sheet1!BE248</f>
        <v>0</v>
      </c>
      <c r="V248" s="16">
        <f>Sheet1!BF248</f>
        <v>0</v>
      </c>
      <c r="W248" s="16">
        <f>Sheet1!BG248</f>
        <v>0</v>
      </c>
      <c r="X248" s="30">
        <f>Sheet1!BH248</f>
        <v>0</v>
      </c>
    </row>
    <row r="249" spans="1:218" customHeight="1" ht="21">
      <c r="A249" s="80">
        <v>220</v>
      </c>
      <c r="B249" s="81"/>
      <c r="C249" s="80"/>
      <c r="D249" s="82"/>
      <c r="E249" s="82"/>
      <c r="F249" s="82"/>
      <c r="G249" s="113"/>
      <c r="H249" s="113"/>
      <c r="I249" s="113"/>
      <c r="J249" s="113"/>
      <c r="K249" s="127"/>
      <c r="L249" s="128"/>
      <c r="M249" s="129"/>
      <c r="O249" s="88">
        <f>D249*E249*F249/1000000</f>
        <v>0</v>
      </c>
      <c r="P249" s="29">
        <f>Sheet1!AZ249</f>
        <v>0</v>
      </c>
      <c r="Q249" s="16">
        <f>Sheet1!BA249</f>
        <v>0</v>
      </c>
      <c r="R249" s="16">
        <f>Sheet1!BB249</f>
        <v>0</v>
      </c>
      <c r="S249" s="16">
        <f>Sheet1!BC249</f>
        <v>0</v>
      </c>
      <c r="T249" s="16">
        <f>Sheet1!BD249</f>
        <v>0</v>
      </c>
      <c r="U249" s="16">
        <f>Sheet1!BE249</f>
        <v>0</v>
      </c>
      <c r="V249" s="16">
        <f>Sheet1!BF249</f>
        <v>0</v>
      </c>
      <c r="W249" s="16">
        <f>Sheet1!BG249</f>
        <v>0</v>
      </c>
      <c r="X249" s="30">
        <f>Sheet1!BH249</f>
        <v>0</v>
      </c>
    </row>
    <row r="250" spans="1:218" customHeight="1" ht="21">
      <c r="A250" s="80">
        <v>221</v>
      </c>
      <c r="B250" s="81"/>
      <c r="C250" s="80"/>
      <c r="D250" s="82"/>
      <c r="E250" s="82"/>
      <c r="F250" s="82"/>
      <c r="G250" s="113"/>
      <c r="H250" s="113"/>
      <c r="I250" s="113"/>
      <c r="J250" s="113"/>
      <c r="K250" s="127"/>
      <c r="L250" s="128"/>
      <c r="M250" s="129"/>
      <c r="O250" s="88">
        <f>D250*E250*F250/1000000</f>
        <v>0</v>
      </c>
      <c r="P250" s="29">
        <f>Sheet1!AZ250</f>
        <v>0</v>
      </c>
      <c r="Q250" s="16">
        <f>Sheet1!BA250</f>
        <v>0</v>
      </c>
      <c r="R250" s="16">
        <f>Sheet1!BB250</f>
        <v>0</v>
      </c>
      <c r="S250" s="16">
        <f>Sheet1!BC250</f>
        <v>0</v>
      </c>
      <c r="T250" s="16">
        <f>Sheet1!BD250</f>
        <v>0</v>
      </c>
      <c r="U250" s="16">
        <f>Sheet1!BE250</f>
        <v>0</v>
      </c>
      <c r="V250" s="16">
        <f>Sheet1!BF250</f>
        <v>0</v>
      </c>
      <c r="W250" s="16">
        <f>Sheet1!BG250</f>
        <v>0</v>
      </c>
      <c r="X250" s="30">
        <f>Sheet1!BH250</f>
        <v>0</v>
      </c>
    </row>
    <row r="251" spans="1:218" customHeight="1" ht="21">
      <c r="A251" s="80">
        <v>222</v>
      </c>
      <c r="B251" s="81"/>
      <c r="C251" s="80"/>
      <c r="D251" s="82"/>
      <c r="E251" s="82"/>
      <c r="F251" s="82"/>
      <c r="G251" s="113"/>
      <c r="H251" s="113"/>
      <c r="I251" s="113"/>
      <c r="J251" s="113"/>
      <c r="K251" s="127"/>
      <c r="L251" s="128"/>
      <c r="M251" s="129"/>
      <c r="O251" s="88">
        <f>D251*E251*F251/1000000</f>
        <v>0</v>
      </c>
      <c r="P251" s="29">
        <f>Sheet1!AZ251</f>
        <v>0</v>
      </c>
      <c r="Q251" s="16">
        <f>Sheet1!BA251</f>
        <v>0</v>
      </c>
      <c r="R251" s="16">
        <f>Sheet1!BB251</f>
        <v>0</v>
      </c>
      <c r="S251" s="16">
        <f>Sheet1!BC251</f>
        <v>0</v>
      </c>
      <c r="T251" s="16">
        <f>Sheet1!BD251</f>
        <v>0</v>
      </c>
      <c r="U251" s="16">
        <f>Sheet1!BE251</f>
        <v>0</v>
      </c>
      <c r="V251" s="16">
        <f>Sheet1!BF251</f>
        <v>0</v>
      </c>
      <c r="W251" s="16">
        <f>Sheet1!BG251</f>
        <v>0</v>
      </c>
      <c r="X251" s="30">
        <f>Sheet1!BH251</f>
        <v>0</v>
      </c>
    </row>
    <row r="252" spans="1:218" customHeight="1" ht="21">
      <c r="A252" s="80">
        <v>223</v>
      </c>
      <c r="B252" s="81"/>
      <c r="C252" s="80"/>
      <c r="D252" s="82"/>
      <c r="E252" s="82"/>
      <c r="F252" s="82"/>
      <c r="G252" s="113"/>
      <c r="H252" s="113"/>
      <c r="I252" s="113"/>
      <c r="J252" s="113"/>
      <c r="K252" s="127"/>
      <c r="L252" s="128"/>
      <c r="M252" s="129"/>
      <c r="O252" s="88">
        <f>D252*E252*F252/1000000</f>
        <v>0</v>
      </c>
      <c r="P252" s="29">
        <f>Sheet1!AZ252</f>
        <v>0</v>
      </c>
      <c r="Q252" s="16">
        <f>Sheet1!BA252</f>
        <v>0</v>
      </c>
      <c r="R252" s="16">
        <f>Sheet1!BB252</f>
        <v>0</v>
      </c>
      <c r="S252" s="16">
        <f>Sheet1!BC252</f>
        <v>0</v>
      </c>
      <c r="T252" s="16">
        <f>Sheet1!BD252</f>
        <v>0</v>
      </c>
      <c r="U252" s="16">
        <f>Sheet1!BE252</f>
        <v>0</v>
      </c>
      <c r="V252" s="16">
        <f>Sheet1!BF252</f>
        <v>0</v>
      </c>
      <c r="W252" s="16">
        <f>Sheet1!BG252</f>
        <v>0</v>
      </c>
      <c r="X252" s="30">
        <f>Sheet1!BH252</f>
        <v>0</v>
      </c>
    </row>
    <row r="253" spans="1:218" customHeight="1" ht="21">
      <c r="A253" s="80">
        <v>224</v>
      </c>
      <c r="B253" s="81"/>
      <c r="C253" s="80"/>
      <c r="D253" s="82"/>
      <c r="E253" s="82"/>
      <c r="F253" s="82"/>
      <c r="G253" s="113"/>
      <c r="H253" s="113"/>
      <c r="I253" s="113"/>
      <c r="J253" s="113"/>
      <c r="K253" s="127"/>
      <c r="L253" s="128"/>
      <c r="M253" s="129"/>
      <c r="O253" s="88">
        <f>D253*E253*F253/1000000</f>
        <v>0</v>
      </c>
      <c r="P253" s="29">
        <f>Sheet1!AZ253</f>
        <v>0</v>
      </c>
      <c r="Q253" s="16">
        <f>Sheet1!BA253</f>
        <v>0</v>
      </c>
      <c r="R253" s="16">
        <f>Sheet1!BB253</f>
        <v>0</v>
      </c>
      <c r="S253" s="16">
        <f>Sheet1!BC253</f>
        <v>0</v>
      </c>
      <c r="T253" s="16">
        <f>Sheet1!BD253</f>
        <v>0</v>
      </c>
      <c r="U253" s="16">
        <f>Sheet1!BE253</f>
        <v>0</v>
      </c>
      <c r="V253" s="16">
        <f>Sheet1!BF253</f>
        <v>0</v>
      </c>
      <c r="W253" s="16">
        <f>Sheet1!BG253</f>
        <v>0</v>
      </c>
      <c r="X253" s="30">
        <f>Sheet1!BH253</f>
        <v>0</v>
      </c>
    </row>
    <row r="254" spans="1:218" customHeight="1" ht="21">
      <c r="A254" s="80">
        <v>225</v>
      </c>
      <c r="B254" s="81"/>
      <c r="C254" s="80"/>
      <c r="D254" s="82"/>
      <c r="E254" s="82"/>
      <c r="F254" s="82"/>
      <c r="G254" s="113"/>
      <c r="H254" s="113"/>
      <c r="I254" s="113"/>
      <c r="J254" s="113"/>
      <c r="K254" s="127"/>
      <c r="L254" s="128"/>
      <c r="M254" s="129"/>
      <c r="O254" s="88">
        <f>D254*E254*F254/1000000</f>
        <v>0</v>
      </c>
      <c r="P254" s="29">
        <f>Sheet1!AZ254</f>
        <v>0</v>
      </c>
      <c r="Q254" s="16">
        <f>Sheet1!BA254</f>
        <v>0</v>
      </c>
      <c r="R254" s="16">
        <f>Sheet1!BB254</f>
        <v>0</v>
      </c>
      <c r="S254" s="16">
        <f>Sheet1!BC254</f>
        <v>0</v>
      </c>
      <c r="T254" s="16">
        <f>Sheet1!BD254</f>
        <v>0</v>
      </c>
      <c r="U254" s="16">
        <f>Sheet1!BE254</f>
        <v>0</v>
      </c>
      <c r="V254" s="16">
        <f>Sheet1!BF254</f>
        <v>0</v>
      </c>
      <c r="W254" s="16">
        <f>Sheet1!BG254</f>
        <v>0</v>
      </c>
      <c r="X254" s="30">
        <f>Sheet1!BH254</f>
        <v>0</v>
      </c>
    </row>
    <row r="255" spans="1:218" customHeight="1" ht="21">
      <c r="A255" s="80">
        <v>226</v>
      </c>
      <c r="B255" s="81"/>
      <c r="C255" s="80"/>
      <c r="D255" s="82"/>
      <c r="E255" s="82"/>
      <c r="F255" s="82"/>
      <c r="G255" s="113"/>
      <c r="H255" s="113"/>
      <c r="I255" s="113"/>
      <c r="J255" s="113"/>
      <c r="K255" s="127"/>
      <c r="L255" s="128"/>
      <c r="M255" s="129"/>
      <c r="O255" s="88">
        <f>D255*E255*F255/1000000</f>
        <v>0</v>
      </c>
      <c r="P255" s="29">
        <f>Sheet1!AZ255</f>
        <v>0</v>
      </c>
      <c r="Q255" s="16">
        <f>Sheet1!BA255</f>
        <v>0</v>
      </c>
      <c r="R255" s="16">
        <f>Sheet1!BB255</f>
        <v>0</v>
      </c>
      <c r="S255" s="16">
        <f>Sheet1!BC255</f>
        <v>0</v>
      </c>
      <c r="T255" s="16">
        <f>Sheet1!BD255</f>
        <v>0</v>
      </c>
      <c r="U255" s="16">
        <f>Sheet1!BE255</f>
        <v>0</v>
      </c>
      <c r="V255" s="16">
        <f>Sheet1!BF255</f>
        <v>0</v>
      </c>
      <c r="W255" s="16">
        <f>Sheet1!BG255</f>
        <v>0</v>
      </c>
      <c r="X255" s="30">
        <f>Sheet1!BH255</f>
        <v>0</v>
      </c>
    </row>
    <row r="256" spans="1:218" customHeight="1" ht="21">
      <c r="A256" s="80">
        <v>227</v>
      </c>
      <c r="B256" s="81"/>
      <c r="C256" s="80"/>
      <c r="D256" s="82"/>
      <c r="E256" s="82"/>
      <c r="F256" s="82"/>
      <c r="G256" s="113"/>
      <c r="H256" s="113"/>
      <c r="I256" s="113"/>
      <c r="J256" s="113"/>
      <c r="K256" s="127"/>
      <c r="L256" s="128"/>
      <c r="M256" s="129"/>
      <c r="O256" s="88">
        <f>D256*E256*F256/1000000</f>
        <v>0</v>
      </c>
      <c r="P256" s="29">
        <f>Sheet1!AZ256</f>
        <v>0</v>
      </c>
      <c r="Q256" s="16">
        <f>Sheet1!BA256</f>
        <v>0</v>
      </c>
      <c r="R256" s="16">
        <f>Sheet1!BB256</f>
        <v>0</v>
      </c>
      <c r="S256" s="16">
        <f>Sheet1!BC256</f>
        <v>0</v>
      </c>
      <c r="T256" s="16">
        <f>Sheet1!BD256</f>
        <v>0</v>
      </c>
      <c r="U256" s="16">
        <f>Sheet1!BE256</f>
        <v>0</v>
      </c>
      <c r="V256" s="16">
        <f>Sheet1!BF256</f>
        <v>0</v>
      </c>
      <c r="W256" s="16">
        <f>Sheet1!BG256</f>
        <v>0</v>
      </c>
      <c r="X256" s="30">
        <f>Sheet1!BH256</f>
        <v>0</v>
      </c>
    </row>
    <row r="257" spans="1:218" customHeight="1" ht="21">
      <c r="A257" s="80">
        <v>228</v>
      </c>
      <c r="B257" s="81"/>
      <c r="C257" s="80"/>
      <c r="D257" s="82"/>
      <c r="E257" s="82"/>
      <c r="F257" s="82"/>
      <c r="G257" s="113"/>
      <c r="H257" s="113"/>
      <c r="I257" s="113"/>
      <c r="J257" s="113"/>
      <c r="K257" s="127"/>
      <c r="L257" s="128"/>
      <c r="M257" s="129"/>
      <c r="O257" s="88">
        <f>D257*E257*F257/1000000</f>
        <v>0</v>
      </c>
      <c r="P257" s="29">
        <f>Sheet1!AZ257</f>
        <v>0</v>
      </c>
      <c r="Q257" s="16">
        <f>Sheet1!BA257</f>
        <v>0</v>
      </c>
      <c r="R257" s="16">
        <f>Sheet1!BB257</f>
        <v>0</v>
      </c>
      <c r="S257" s="16">
        <f>Sheet1!BC257</f>
        <v>0</v>
      </c>
      <c r="T257" s="16">
        <f>Sheet1!BD257</f>
        <v>0</v>
      </c>
      <c r="U257" s="16">
        <f>Sheet1!BE257</f>
        <v>0</v>
      </c>
      <c r="V257" s="16">
        <f>Sheet1!BF257</f>
        <v>0</v>
      </c>
      <c r="W257" s="16">
        <f>Sheet1!BG257</f>
        <v>0</v>
      </c>
      <c r="X257" s="30">
        <f>Sheet1!BH257</f>
        <v>0</v>
      </c>
    </row>
    <row r="258" spans="1:218" customHeight="1" ht="21">
      <c r="A258" s="80">
        <v>229</v>
      </c>
      <c r="B258" s="81"/>
      <c r="C258" s="80"/>
      <c r="D258" s="82"/>
      <c r="E258" s="82"/>
      <c r="F258" s="82"/>
      <c r="G258" s="113"/>
      <c r="H258" s="113"/>
      <c r="I258" s="113"/>
      <c r="J258" s="113"/>
      <c r="K258" s="127"/>
      <c r="L258" s="128"/>
      <c r="M258" s="129"/>
      <c r="O258" s="88">
        <f>D258*E258*F258/1000000</f>
        <v>0</v>
      </c>
      <c r="P258" s="29">
        <f>Sheet1!AZ258</f>
        <v>0</v>
      </c>
      <c r="Q258" s="16">
        <f>Sheet1!BA258</f>
        <v>0</v>
      </c>
      <c r="R258" s="16">
        <f>Sheet1!BB258</f>
        <v>0</v>
      </c>
      <c r="S258" s="16">
        <f>Sheet1!BC258</f>
        <v>0</v>
      </c>
      <c r="T258" s="16">
        <f>Sheet1!BD258</f>
        <v>0</v>
      </c>
      <c r="U258" s="16">
        <f>Sheet1!BE258</f>
        <v>0</v>
      </c>
      <c r="V258" s="16">
        <f>Sheet1!BF258</f>
        <v>0</v>
      </c>
      <c r="W258" s="16">
        <f>Sheet1!BG258</f>
        <v>0</v>
      </c>
      <c r="X258" s="30">
        <f>Sheet1!BH258</f>
        <v>0</v>
      </c>
    </row>
    <row r="259" spans="1:218" customHeight="1" ht="21">
      <c r="A259" s="80">
        <v>230</v>
      </c>
      <c r="B259" s="81"/>
      <c r="C259" s="80"/>
      <c r="D259" s="82"/>
      <c r="E259" s="82"/>
      <c r="F259" s="82"/>
      <c r="G259" s="113"/>
      <c r="H259" s="113"/>
      <c r="I259" s="113"/>
      <c r="J259" s="113"/>
      <c r="K259" s="127"/>
      <c r="L259" s="128"/>
      <c r="M259" s="129"/>
      <c r="O259" s="88">
        <f>D259*E259*F259/1000000</f>
        <v>0</v>
      </c>
      <c r="P259" s="29">
        <f>Sheet1!AZ259</f>
        <v>0</v>
      </c>
      <c r="Q259" s="16">
        <f>Sheet1!BA259</f>
        <v>0</v>
      </c>
      <c r="R259" s="16">
        <f>Sheet1!BB259</f>
        <v>0</v>
      </c>
      <c r="S259" s="16">
        <f>Sheet1!BC259</f>
        <v>0</v>
      </c>
      <c r="T259" s="16">
        <f>Sheet1!BD259</f>
        <v>0</v>
      </c>
      <c r="U259" s="16">
        <f>Sheet1!BE259</f>
        <v>0</v>
      </c>
      <c r="V259" s="16">
        <f>Sheet1!BF259</f>
        <v>0</v>
      </c>
      <c r="W259" s="16">
        <f>Sheet1!BG259</f>
        <v>0</v>
      </c>
      <c r="X259" s="30">
        <f>Sheet1!BH259</f>
        <v>0</v>
      </c>
    </row>
    <row r="260" spans="1:218" customHeight="1" ht="21">
      <c r="A260" s="80">
        <v>231</v>
      </c>
      <c r="B260" s="81"/>
      <c r="C260" s="80"/>
      <c r="D260" s="82"/>
      <c r="E260" s="82"/>
      <c r="F260" s="82"/>
      <c r="G260" s="113"/>
      <c r="H260" s="113"/>
      <c r="I260" s="113"/>
      <c r="J260" s="113"/>
      <c r="K260" s="127"/>
      <c r="L260" s="128"/>
      <c r="M260" s="129"/>
      <c r="O260" s="88">
        <f>D260*E260*F260/1000000</f>
        <v>0</v>
      </c>
      <c r="P260" s="29">
        <f>Sheet1!AZ260</f>
        <v>0</v>
      </c>
      <c r="Q260" s="16">
        <f>Sheet1!BA260</f>
        <v>0</v>
      </c>
      <c r="R260" s="16">
        <f>Sheet1!BB260</f>
        <v>0</v>
      </c>
      <c r="S260" s="16">
        <f>Sheet1!BC260</f>
        <v>0</v>
      </c>
      <c r="T260" s="16">
        <f>Sheet1!BD260</f>
        <v>0</v>
      </c>
      <c r="U260" s="16">
        <f>Sheet1!BE260</f>
        <v>0</v>
      </c>
      <c r="V260" s="16">
        <f>Sheet1!BF260</f>
        <v>0</v>
      </c>
      <c r="W260" s="16">
        <f>Sheet1!BG260</f>
        <v>0</v>
      </c>
      <c r="X260" s="30">
        <f>Sheet1!BH260</f>
        <v>0</v>
      </c>
    </row>
    <row r="261" spans="1:218" customHeight="1" ht="21">
      <c r="A261" s="80">
        <v>232</v>
      </c>
      <c r="B261" s="81"/>
      <c r="C261" s="80"/>
      <c r="D261" s="82"/>
      <c r="E261" s="82"/>
      <c r="F261" s="82"/>
      <c r="G261" s="113"/>
      <c r="H261" s="113"/>
      <c r="I261" s="113"/>
      <c r="J261" s="113"/>
      <c r="K261" s="127"/>
      <c r="L261" s="128"/>
      <c r="M261" s="129"/>
      <c r="O261" s="88">
        <f>D261*E261*F261/1000000</f>
        <v>0</v>
      </c>
      <c r="P261" s="29">
        <f>Sheet1!AZ261</f>
        <v>0</v>
      </c>
      <c r="Q261" s="16">
        <f>Sheet1!BA261</f>
        <v>0</v>
      </c>
      <c r="R261" s="16">
        <f>Sheet1!BB261</f>
        <v>0</v>
      </c>
      <c r="S261" s="16">
        <f>Sheet1!BC261</f>
        <v>0</v>
      </c>
      <c r="T261" s="16">
        <f>Sheet1!BD261</f>
        <v>0</v>
      </c>
      <c r="U261" s="16">
        <f>Sheet1!BE261</f>
        <v>0</v>
      </c>
      <c r="V261" s="16">
        <f>Sheet1!BF261</f>
        <v>0</v>
      </c>
      <c r="W261" s="16">
        <f>Sheet1!BG261</f>
        <v>0</v>
      </c>
      <c r="X261" s="30">
        <f>Sheet1!BH261</f>
        <v>0</v>
      </c>
    </row>
    <row r="262" spans="1:218" customHeight="1" ht="21">
      <c r="A262" s="80">
        <v>233</v>
      </c>
      <c r="B262" s="81"/>
      <c r="C262" s="80"/>
      <c r="D262" s="82"/>
      <c r="E262" s="82"/>
      <c r="F262" s="82"/>
      <c r="G262" s="113"/>
      <c r="H262" s="113"/>
      <c r="I262" s="113"/>
      <c r="J262" s="113"/>
      <c r="K262" s="127"/>
      <c r="L262" s="128"/>
      <c r="M262" s="129"/>
      <c r="O262" s="88">
        <f>D262*E262*F262/1000000</f>
        <v>0</v>
      </c>
      <c r="P262" s="29">
        <f>Sheet1!AZ262</f>
        <v>0</v>
      </c>
      <c r="Q262" s="16">
        <f>Sheet1!BA262</f>
        <v>0</v>
      </c>
      <c r="R262" s="16">
        <f>Sheet1!BB262</f>
        <v>0</v>
      </c>
      <c r="S262" s="16">
        <f>Sheet1!BC262</f>
        <v>0</v>
      </c>
      <c r="T262" s="16">
        <f>Sheet1!BD262</f>
        <v>0</v>
      </c>
      <c r="U262" s="16">
        <f>Sheet1!BE262</f>
        <v>0</v>
      </c>
      <c r="V262" s="16">
        <f>Sheet1!BF262</f>
        <v>0</v>
      </c>
      <c r="W262" s="16">
        <f>Sheet1!BG262</f>
        <v>0</v>
      </c>
      <c r="X262" s="30">
        <f>Sheet1!BH262</f>
        <v>0</v>
      </c>
    </row>
    <row r="263" spans="1:218" customHeight="1" ht="21">
      <c r="A263" s="80">
        <v>234</v>
      </c>
      <c r="B263" s="81"/>
      <c r="C263" s="80"/>
      <c r="D263" s="82"/>
      <c r="E263" s="82"/>
      <c r="F263" s="82"/>
      <c r="G263" s="113"/>
      <c r="H263" s="113"/>
      <c r="I263" s="113"/>
      <c r="J263" s="113"/>
      <c r="K263" s="127"/>
      <c r="L263" s="128"/>
      <c r="M263" s="129"/>
      <c r="O263" s="88">
        <f>D263*E263*F263/1000000</f>
        <v>0</v>
      </c>
      <c r="P263" s="29">
        <f>Sheet1!AZ263</f>
        <v>0</v>
      </c>
      <c r="Q263" s="16">
        <f>Sheet1!BA263</f>
        <v>0</v>
      </c>
      <c r="R263" s="16">
        <f>Sheet1!BB263</f>
        <v>0</v>
      </c>
      <c r="S263" s="16">
        <f>Sheet1!BC263</f>
        <v>0</v>
      </c>
      <c r="T263" s="16">
        <f>Sheet1!BD263</f>
        <v>0</v>
      </c>
      <c r="U263" s="16">
        <f>Sheet1!BE263</f>
        <v>0</v>
      </c>
      <c r="V263" s="16">
        <f>Sheet1!BF263</f>
        <v>0</v>
      </c>
      <c r="W263" s="16">
        <f>Sheet1!BG263</f>
        <v>0</v>
      </c>
      <c r="X263" s="30">
        <f>Sheet1!BH263</f>
        <v>0</v>
      </c>
    </row>
    <row r="264" spans="1:218" customHeight="1" ht="21">
      <c r="A264" s="80">
        <v>235</v>
      </c>
      <c r="B264" s="81"/>
      <c r="C264" s="80"/>
      <c r="D264" s="82"/>
      <c r="E264" s="82"/>
      <c r="F264" s="82"/>
      <c r="G264" s="113"/>
      <c r="H264" s="113"/>
      <c r="I264" s="113"/>
      <c r="J264" s="113"/>
      <c r="K264" s="127"/>
      <c r="L264" s="128"/>
      <c r="M264" s="129"/>
      <c r="O264" s="88">
        <f>D264*E264*F264/1000000</f>
        <v>0</v>
      </c>
      <c r="P264" s="29">
        <f>Sheet1!AZ264</f>
        <v>0</v>
      </c>
      <c r="Q264" s="16">
        <f>Sheet1!BA264</f>
        <v>0</v>
      </c>
      <c r="R264" s="16">
        <f>Sheet1!BB264</f>
        <v>0</v>
      </c>
      <c r="S264" s="16">
        <f>Sheet1!BC264</f>
        <v>0</v>
      </c>
      <c r="T264" s="16">
        <f>Sheet1!BD264</f>
        <v>0</v>
      </c>
      <c r="U264" s="16">
        <f>Sheet1!BE264</f>
        <v>0</v>
      </c>
      <c r="V264" s="16">
        <f>Sheet1!BF264</f>
        <v>0</v>
      </c>
      <c r="W264" s="16">
        <f>Sheet1!BG264</f>
        <v>0</v>
      </c>
      <c r="X264" s="30">
        <f>Sheet1!BH264</f>
        <v>0</v>
      </c>
    </row>
    <row r="265" spans="1:218" customHeight="1" ht="21">
      <c r="A265" s="80">
        <v>236</v>
      </c>
      <c r="B265" s="81"/>
      <c r="C265" s="80"/>
      <c r="D265" s="82"/>
      <c r="E265" s="82"/>
      <c r="F265" s="82"/>
      <c r="G265" s="113"/>
      <c r="H265" s="113"/>
      <c r="I265" s="113"/>
      <c r="J265" s="113"/>
      <c r="K265" s="127"/>
      <c r="L265" s="128"/>
      <c r="M265" s="129"/>
      <c r="O265" s="88">
        <f>D265*E265*F265/1000000</f>
        <v>0</v>
      </c>
      <c r="P265" s="29">
        <f>Sheet1!AZ265</f>
        <v>0</v>
      </c>
      <c r="Q265" s="16">
        <f>Sheet1!BA265</f>
        <v>0</v>
      </c>
      <c r="R265" s="16">
        <f>Sheet1!BB265</f>
        <v>0</v>
      </c>
      <c r="S265" s="16">
        <f>Sheet1!BC265</f>
        <v>0</v>
      </c>
      <c r="T265" s="16">
        <f>Sheet1!BD265</f>
        <v>0</v>
      </c>
      <c r="U265" s="16">
        <f>Sheet1!BE265</f>
        <v>0</v>
      </c>
      <c r="V265" s="16">
        <f>Sheet1!BF265</f>
        <v>0</v>
      </c>
      <c r="W265" s="16">
        <f>Sheet1!BG265</f>
        <v>0</v>
      </c>
      <c r="X265" s="30">
        <f>Sheet1!BH265</f>
        <v>0</v>
      </c>
    </row>
    <row r="266" spans="1:218" customHeight="1" ht="21">
      <c r="A266" s="80">
        <v>237</v>
      </c>
      <c r="B266" s="81"/>
      <c r="C266" s="80"/>
      <c r="D266" s="82"/>
      <c r="E266" s="82"/>
      <c r="F266" s="82"/>
      <c r="G266" s="113"/>
      <c r="H266" s="113"/>
      <c r="I266" s="113"/>
      <c r="J266" s="113"/>
      <c r="K266" s="127"/>
      <c r="L266" s="128"/>
      <c r="M266" s="129"/>
      <c r="O266" s="88">
        <f>D266*E266*F266/1000000</f>
        <v>0</v>
      </c>
      <c r="P266" s="29">
        <f>Sheet1!AZ266</f>
        <v>0</v>
      </c>
      <c r="Q266" s="16">
        <f>Sheet1!BA266</f>
        <v>0</v>
      </c>
      <c r="R266" s="16">
        <f>Sheet1!BB266</f>
        <v>0</v>
      </c>
      <c r="S266" s="16">
        <f>Sheet1!BC266</f>
        <v>0</v>
      </c>
      <c r="T266" s="16">
        <f>Sheet1!BD266</f>
        <v>0</v>
      </c>
      <c r="U266" s="16">
        <f>Sheet1!BE266</f>
        <v>0</v>
      </c>
      <c r="V266" s="16">
        <f>Sheet1!BF266</f>
        <v>0</v>
      </c>
      <c r="W266" s="16">
        <f>Sheet1!BG266</f>
        <v>0</v>
      </c>
      <c r="X266" s="30">
        <f>Sheet1!BH266</f>
        <v>0</v>
      </c>
    </row>
    <row r="267" spans="1:218" customHeight="1" ht="21">
      <c r="A267" s="80">
        <v>238</v>
      </c>
      <c r="B267" s="81"/>
      <c r="C267" s="80"/>
      <c r="D267" s="82"/>
      <c r="E267" s="82"/>
      <c r="F267" s="82"/>
      <c r="G267" s="113"/>
      <c r="H267" s="113"/>
      <c r="I267" s="113"/>
      <c r="J267" s="113"/>
      <c r="K267" s="127"/>
      <c r="L267" s="128"/>
      <c r="M267" s="129"/>
      <c r="O267" s="88">
        <f>D267*E267*F267/1000000</f>
        <v>0</v>
      </c>
      <c r="P267" s="29">
        <f>Sheet1!AZ267</f>
        <v>0</v>
      </c>
      <c r="Q267" s="16">
        <f>Sheet1!BA267</f>
        <v>0</v>
      </c>
      <c r="R267" s="16">
        <f>Sheet1!BB267</f>
        <v>0</v>
      </c>
      <c r="S267" s="16">
        <f>Sheet1!BC267</f>
        <v>0</v>
      </c>
      <c r="T267" s="16">
        <f>Sheet1!BD267</f>
        <v>0</v>
      </c>
      <c r="U267" s="16">
        <f>Sheet1!BE267</f>
        <v>0</v>
      </c>
      <c r="V267" s="16">
        <f>Sheet1!BF267</f>
        <v>0</v>
      </c>
      <c r="W267" s="16">
        <f>Sheet1!BG267</f>
        <v>0</v>
      </c>
      <c r="X267" s="30">
        <f>Sheet1!BH267</f>
        <v>0</v>
      </c>
    </row>
    <row r="268" spans="1:218" customHeight="1" ht="21">
      <c r="A268" s="80">
        <v>239</v>
      </c>
      <c r="B268" s="81"/>
      <c r="C268" s="80"/>
      <c r="D268" s="82"/>
      <c r="E268" s="82"/>
      <c r="F268" s="82"/>
      <c r="G268" s="113"/>
      <c r="H268" s="113"/>
      <c r="I268" s="113"/>
      <c r="J268" s="113"/>
      <c r="K268" s="127"/>
      <c r="L268" s="128"/>
      <c r="M268" s="129"/>
      <c r="O268" s="88">
        <f>D268*E268*F268/1000000</f>
        <v>0</v>
      </c>
      <c r="P268" s="29">
        <f>Sheet1!AZ268</f>
        <v>0</v>
      </c>
      <c r="Q268" s="16">
        <f>Sheet1!BA268</f>
        <v>0</v>
      </c>
      <c r="R268" s="16">
        <f>Sheet1!BB268</f>
        <v>0</v>
      </c>
      <c r="S268" s="16">
        <f>Sheet1!BC268</f>
        <v>0</v>
      </c>
      <c r="T268" s="16">
        <f>Sheet1!BD268</f>
        <v>0</v>
      </c>
      <c r="U268" s="16">
        <f>Sheet1!BE268</f>
        <v>0</v>
      </c>
      <c r="V268" s="16">
        <f>Sheet1!BF268</f>
        <v>0</v>
      </c>
      <c r="W268" s="16">
        <f>Sheet1!BG268</f>
        <v>0</v>
      </c>
      <c r="X268" s="30">
        <f>Sheet1!BH268</f>
        <v>0</v>
      </c>
    </row>
    <row r="269" spans="1:218" customHeight="1" ht="21">
      <c r="A269" s="80">
        <v>240</v>
      </c>
      <c r="B269" s="81"/>
      <c r="C269" s="80"/>
      <c r="D269" s="82"/>
      <c r="E269" s="82"/>
      <c r="F269" s="82"/>
      <c r="G269" s="113"/>
      <c r="H269" s="113"/>
      <c r="I269" s="113"/>
      <c r="J269" s="113"/>
      <c r="K269" s="127"/>
      <c r="L269" s="128"/>
      <c r="M269" s="129"/>
      <c r="O269" s="88">
        <f>D269*E269*F269/1000000</f>
        <v>0</v>
      </c>
      <c r="P269" s="29">
        <f>Sheet1!AZ269</f>
        <v>0</v>
      </c>
      <c r="Q269" s="16">
        <f>Sheet1!BA269</f>
        <v>0</v>
      </c>
      <c r="R269" s="16">
        <f>Sheet1!BB269</f>
        <v>0</v>
      </c>
      <c r="S269" s="16">
        <f>Sheet1!BC269</f>
        <v>0</v>
      </c>
      <c r="T269" s="16">
        <f>Sheet1!BD269</f>
        <v>0</v>
      </c>
      <c r="U269" s="16">
        <f>Sheet1!BE269</f>
        <v>0</v>
      </c>
      <c r="V269" s="16">
        <f>Sheet1!BF269</f>
        <v>0</v>
      </c>
      <c r="W269" s="16">
        <f>Sheet1!BG269</f>
        <v>0</v>
      </c>
      <c r="X269" s="30">
        <f>Sheet1!BH269</f>
        <v>0</v>
      </c>
    </row>
    <row r="270" spans="1:218" customHeight="1" ht="21">
      <c r="A270" s="80">
        <v>241</v>
      </c>
      <c r="B270" s="81"/>
      <c r="C270" s="80"/>
      <c r="D270" s="82"/>
      <c r="E270" s="82"/>
      <c r="F270" s="82"/>
      <c r="G270" s="113"/>
      <c r="H270" s="113"/>
      <c r="I270" s="113"/>
      <c r="J270" s="113"/>
      <c r="K270" s="127"/>
      <c r="L270" s="128"/>
      <c r="M270" s="129"/>
      <c r="O270" s="88">
        <f>D270*E270*F270/1000000</f>
        <v>0</v>
      </c>
      <c r="P270" s="29">
        <f>Sheet1!AZ270</f>
        <v>0</v>
      </c>
      <c r="Q270" s="16">
        <f>Sheet1!BA270</f>
        <v>0</v>
      </c>
      <c r="R270" s="16">
        <f>Sheet1!BB270</f>
        <v>0</v>
      </c>
      <c r="S270" s="16">
        <f>Sheet1!BC270</f>
        <v>0</v>
      </c>
      <c r="T270" s="16">
        <f>Sheet1!BD270</f>
        <v>0</v>
      </c>
      <c r="U270" s="16">
        <f>Sheet1!BE270</f>
        <v>0</v>
      </c>
      <c r="V270" s="16">
        <f>Sheet1!BF270</f>
        <v>0</v>
      </c>
      <c r="W270" s="16">
        <f>Sheet1!BG270</f>
        <v>0</v>
      </c>
      <c r="X270" s="30">
        <f>Sheet1!BH270</f>
        <v>0</v>
      </c>
    </row>
    <row r="271" spans="1:218" customHeight="1" ht="21">
      <c r="A271" s="80">
        <v>242</v>
      </c>
      <c r="B271" s="81"/>
      <c r="C271" s="80"/>
      <c r="D271" s="82"/>
      <c r="E271" s="82"/>
      <c r="F271" s="82"/>
      <c r="G271" s="113"/>
      <c r="H271" s="113"/>
      <c r="I271" s="113"/>
      <c r="J271" s="113"/>
      <c r="K271" s="127"/>
      <c r="L271" s="128"/>
      <c r="M271" s="129"/>
      <c r="O271" s="88">
        <f>D271*E271*F271/1000000</f>
        <v>0</v>
      </c>
      <c r="P271" s="29">
        <f>Sheet1!AZ271</f>
        <v>0</v>
      </c>
      <c r="Q271" s="16">
        <f>Sheet1!BA271</f>
        <v>0</v>
      </c>
      <c r="R271" s="16">
        <f>Sheet1!BB271</f>
        <v>0</v>
      </c>
      <c r="S271" s="16">
        <f>Sheet1!BC271</f>
        <v>0</v>
      </c>
      <c r="T271" s="16">
        <f>Sheet1!BD271</f>
        <v>0</v>
      </c>
      <c r="U271" s="16">
        <f>Sheet1!BE271</f>
        <v>0</v>
      </c>
      <c r="V271" s="16">
        <f>Sheet1!BF271</f>
        <v>0</v>
      </c>
      <c r="W271" s="16">
        <f>Sheet1!BG271</f>
        <v>0</v>
      </c>
      <c r="X271" s="30">
        <f>Sheet1!BH271</f>
        <v>0</v>
      </c>
    </row>
    <row r="272" spans="1:218" customHeight="1" ht="21">
      <c r="A272" s="80">
        <v>243</v>
      </c>
      <c r="B272" s="81"/>
      <c r="C272" s="80"/>
      <c r="D272" s="82"/>
      <c r="E272" s="82"/>
      <c r="F272" s="82"/>
      <c r="G272" s="113"/>
      <c r="H272" s="113"/>
      <c r="I272" s="113"/>
      <c r="J272" s="113"/>
      <c r="K272" s="127"/>
      <c r="L272" s="128"/>
      <c r="M272" s="129"/>
      <c r="O272" s="88">
        <f>D272*E272*F272/1000000</f>
        <v>0</v>
      </c>
      <c r="P272" s="29">
        <f>Sheet1!AZ272</f>
        <v>0</v>
      </c>
      <c r="Q272" s="16">
        <f>Sheet1!BA272</f>
        <v>0</v>
      </c>
      <c r="R272" s="16">
        <f>Sheet1!BB272</f>
        <v>0</v>
      </c>
      <c r="S272" s="16">
        <f>Sheet1!BC272</f>
        <v>0</v>
      </c>
      <c r="T272" s="16">
        <f>Sheet1!BD272</f>
        <v>0</v>
      </c>
      <c r="U272" s="16">
        <f>Sheet1!BE272</f>
        <v>0</v>
      </c>
      <c r="V272" s="16">
        <f>Sheet1!BF272</f>
        <v>0</v>
      </c>
      <c r="W272" s="16">
        <f>Sheet1!BG272</f>
        <v>0</v>
      </c>
      <c r="X272" s="30">
        <f>Sheet1!BH272</f>
        <v>0</v>
      </c>
    </row>
    <row r="273" spans="1:218" customHeight="1" ht="21">
      <c r="A273" s="80">
        <v>244</v>
      </c>
      <c r="B273" s="81"/>
      <c r="C273" s="80"/>
      <c r="D273" s="82"/>
      <c r="E273" s="82"/>
      <c r="F273" s="82"/>
      <c r="G273" s="113"/>
      <c r="H273" s="113"/>
      <c r="I273" s="113"/>
      <c r="J273" s="113"/>
      <c r="K273" s="127"/>
      <c r="L273" s="128"/>
      <c r="M273" s="129"/>
      <c r="O273" s="88">
        <f>D273*E273*F273/1000000</f>
        <v>0</v>
      </c>
      <c r="P273" s="29">
        <f>Sheet1!AZ273</f>
        <v>0</v>
      </c>
      <c r="Q273" s="16">
        <f>Sheet1!BA273</f>
        <v>0</v>
      </c>
      <c r="R273" s="16">
        <f>Sheet1!BB273</f>
        <v>0</v>
      </c>
      <c r="S273" s="16">
        <f>Sheet1!BC273</f>
        <v>0</v>
      </c>
      <c r="T273" s="16">
        <f>Sheet1!BD273</f>
        <v>0</v>
      </c>
      <c r="U273" s="16">
        <f>Sheet1!BE273</f>
        <v>0</v>
      </c>
      <c r="V273" s="16">
        <f>Sheet1!BF273</f>
        <v>0</v>
      </c>
      <c r="W273" s="16">
        <f>Sheet1!BG273</f>
        <v>0</v>
      </c>
      <c r="X273" s="30">
        <f>Sheet1!BH273</f>
        <v>0</v>
      </c>
    </row>
    <row r="274" spans="1:218" customHeight="1" ht="21">
      <c r="A274" s="80">
        <v>245</v>
      </c>
      <c r="B274" s="81"/>
      <c r="C274" s="80"/>
      <c r="D274" s="82"/>
      <c r="E274" s="82"/>
      <c r="F274" s="82"/>
      <c r="G274" s="113"/>
      <c r="H274" s="113"/>
      <c r="I274" s="113"/>
      <c r="J274" s="113"/>
      <c r="K274" s="127"/>
      <c r="L274" s="128"/>
      <c r="M274" s="129"/>
      <c r="O274" s="88">
        <f>D274*E274*F274/1000000</f>
        <v>0</v>
      </c>
      <c r="P274" s="29">
        <f>Sheet1!AZ274</f>
        <v>0</v>
      </c>
      <c r="Q274" s="16">
        <f>Sheet1!BA274</f>
        <v>0</v>
      </c>
      <c r="R274" s="16">
        <f>Sheet1!BB274</f>
        <v>0</v>
      </c>
      <c r="S274" s="16">
        <f>Sheet1!BC274</f>
        <v>0</v>
      </c>
      <c r="T274" s="16">
        <f>Sheet1!BD274</f>
        <v>0</v>
      </c>
      <c r="U274" s="16">
        <f>Sheet1!BE274</f>
        <v>0</v>
      </c>
      <c r="V274" s="16">
        <f>Sheet1!BF274</f>
        <v>0</v>
      </c>
      <c r="W274" s="16">
        <f>Sheet1!BG274</f>
        <v>0</v>
      </c>
      <c r="X274" s="30">
        <f>Sheet1!BH274</f>
        <v>0</v>
      </c>
    </row>
    <row r="275" spans="1:218" customHeight="1" ht="21">
      <c r="A275" s="80">
        <v>246</v>
      </c>
      <c r="B275" s="81"/>
      <c r="C275" s="80"/>
      <c r="D275" s="82"/>
      <c r="E275" s="82"/>
      <c r="F275" s="82"/>
      <c r="G275" s="113"/>
      <c r="H275" s="113"/>
      <c r="I275" s="113"/>
      <c r="J275" s="113"/>
      <c r="K275" s="127"/>
      <c r="L275" s="128"/>
      <c r="M275" s="129"/>
      <c r="O275" s="88">
        <f>D275*E275*F275/1000000</f>
        <v>0</v>
      </c>
      <c r="P275" s="29">
        <f>Sheet1!AZ275</f>
        <v>0</v>
      </c>
      <c r="Q275" s="16">
        <f>Sheet1!BA275</f>
        <v>0</v>
      </c>
      <c r="R275" s="16">
        <f>Sheet1!BB275</f>
        <v>0</v>
      </c>
      <c r="S275" s="16">
        <f>Sheet1!BC275</f>
        <v>0</v>
      </c>
      <c r="T275" s="16">
        <f>Sheet1!BD275</f>
        <v>0</v>
      </c>
      <c r="U275" s="16">
        <f>Sheet1!BE275</f>
        <v>0</v>
      </c>
      <c r="V275" s="16">
        <f>Sheet1!BF275</f>
        <v>0</v>
      </c>
      <c r="W275" s="16">
        <f>Sheet1!BG275</f>
        <v>0</v>
      </c>
      <c r="X275" s="30">
        <f>Sheet1!BH275</f>
        <v>0</v>
      </c>
    </row>
    <row r="276" spans="1:218" customHeight="1" ht="21">
      <c r="A276" s="80">
        <v>247</v>
      </c>
      <c r="B276" s="81"/>
      <c r="C276" s="80"/>
      <c r="D276" s="82"/>
      <c r="E276" s="82"/>
      <c r="F276" s="82"/>
      <c r="G276" s="113"/>
      <c r="H276" s="113"/>
      <c r="I276" s="113"/>
      <c r="J276" s="113"/>
      <c r="K276" s="127"/>
      <c r="L276" s="128"/>
      <c r="M276" s="129"/>
      <c r="O276" s="88">
        <f>D276*E276*F276/1000000</f>
        <v>0</v>
      </c>
      <c r="P276" s="29">
        <f>Sheet1!AZ276</f>
        <v>0</v>
      </c>
      <c r="Q276" s="16">
        <f>Sheet1!BA276</f>
        <v>0</v>
      </c>
      <c r="R276" s="16">
        <f>Sheet1!BB276</f>
        <v>0</v>
      </c>
      <c r="S276" s="16">
        <f>Sheet1!BC276</f>
        <v>0</v>
      </c>
      <c r="T276" s="16">
        <f>Sheet1!BD276</f>
        <v>0</v>
      </c>
      <c r="U276" s="16">
        <f>Sheet1!BE276</f>
        <v>0</v>
      </c>
      <c r="V276" s="16">
        <f>Sheet1!BF276</f>
        <v>0</v>
      </c>
      <c r="W276" s="16">
        <f>Sheet1!BG276</f>
        <v>0</v>
      </c>
      <c r="X276" s="30">
        <f>Sheet1!BH276</f>
        <v>0</v>
      </c>
    </row>
    <row r="277" spans="1:218" customHeight="1" ht="21">
      <c r="A277" s="80">
        <v>248</v>
      </c>
      <c r="B277" s="81"/>
      <c r="C277" s="80"/>
      <c r="D277" s="82"/>
      <c r="E277" s="82"/>
      <c r="F277" s="82"/>
      <c r="G277" s="113"/>
      <c r="H277" s="113"/>
      <c r="I277" s="113"/>
      <c r="J277" s="113"/>
      <c r="K277" s="127"/>
      <c r="L277" s="128"/>
      <c r="M277" s="129"/>
      <c r="O277" s="88">
        <f>D277*E277*F277/1000000</f>
        <v>0</v>
      </c>
      <c r="P277" s="29">
        <f>Sheet1!AZ277</f>
        <v>0</v>
      </c>
      <c r="Q277" s="16">
        <f>Sheet1!BA277</f>
        <v>0</v>
      </c>
      <c r="R277" s="16">
        <f>Sheet1!BB277</f>
        <v>0</v>
      </c>
      <c r="S277" s="16">
        <f>Sheet1!BC277</f>
        <v>0</v>
      </c>
      <c r="T277" s="16">
        <f>Sheet1!BD277</f>
        <v>0</v>
      </c>
      <c r="U277" s="16">
        <f>Sheet1!BE277</f>
        <v>0</v>
      </c>
      <c r="V277" s="16">
        <f>Sheet1!BF277</f>
        <v>0</v>
      </c>
      <c r="W277" s="16">
        <f>Sheet1!BG277</f>
        <v>0</v>
      </c>
      <c r="X277" s="30">
        <f>Sheet1!BH277</f>
        <v>0</v>
      </c>
    </row>
    <row r="278" spans="1:218" customHeight="1" ht="21">
      <c r="A278" s="80">
        <v>249</v>
      </c>
      <c r="B278" s="81"/>
      <c r="C278" s="80"/>
      <c r="D278" s="82"/>
      <c r="E278" s="82"/>
      <c r="F278" s="82"/>
      <c r="G278" s="113"/>
      <c r="H278" s="113"/>
      <c r="I278" s="113"/>
      <c r="J278" s="113"/>
      <c r="K278" s="127"/>
      <c r="L278" s="128"/>
      <c r="M278" s="129"/>
      <c r="O278" s="88">
        <f>D278*E278*F278/1000000</f>
        <v>0</v>
      </c>
      <c r="P278" s="29">
        <f>Sheet1!AZ278</f>
        <v>0</v>
      </c>
      <c r="Q278" s="16">
        <f>Sheet1!BA278</f>
        <v>0</v>
      </c>
      <c r="R278" s="16">
        <f>Sheet1!BB278</f>
        <v>0</v>
      </c>
      <c r="S278" s="16">
        <f>Sheet1!BC278</f>
        <v>0</v>
      </c>
      <c r="T278" s="16">
        <f>Sheet1!BD278</f>
        <v>0</v>
      </c>
      <c r="U278" s="16">
        <f>Sheet1!BE278</f>
        <v>0</v>
      </c>
      <c r="V278" s="16">
        <f>Sheet1!BF278</f>
        <v>0</v>
      </c>
      <c r="W278" s="16">
        <f>Sheet1!BG278</f>
        <v>0</v>
      </c>
      <c r="X278" s="30">
        <f>Sheet1!BH278</f>
        <v>0</v>
      </c>
    </row>
    <row r="279" spans="1:218" customHeight="1" ht="21">
      <c r="A279" s="80">
        <v>250</v>
      </c>
      <c r="B279" s="81"/>
      <c r="C279" s="80"/>
      <c r="D279" s="82"/>
      <c r="E279" s="82"/>
      <c r="F279" s="82"/>
      <c r="G279" s="113"/>
      <c r="H279" s="113"/>
      <c r="I279" s="113"/>
      <c r="J279" s="113"/>
      <c r="K279" s="127"/>
      <c r="L279" s="128"/>
      <c r="M279" s="129"/>
      <c r="O279" s="88">
        <f>D279*E279*F279/1000000</f>
        <v>0</v>
      </c>
      <c r="P279" s="29">
        <f>Sheet1!AZ279</f>
        <v>0</v>
      </c>
      <c r="Q279" s="16">
        <f>Sheet1!BA279</f>
        <v>0</v>
      </c>
      <c r="R279" s="16">
        <f>Sheet1!BB279</f>
        <v>0</v>
      </c>
      <c r="S279" s="16">
        <f>Sheet1!BC279</f>
        <v>0</v>
      </c>
      <c r="T279" s="16">
        <f>Sheet1!BD279</f>
        <v>0</v>
      </c>
      <c r="U279" s="16">
        <f>Sheet1!BE279</f>
        <v>0</v>
      </c>
      <c r="V279" s="16">
        <f>Sheet1!BF279</f>
        <v>0</v>
      </c>
      <c r="W279" s="16">
        <f>Sheet1!BG279</f>
        <v>0</v>
      </c>
      <c r="X279" s="30">
        <f>Sheet1!BH279</f>
        <v>0</v>
      </c>
    </row>
    <row r="280" spans="1:218" customHeight="1" ht="21">
      <c r="A280" s="80">
        <v>251</v>
      </c>
      <c r="B280" s="81"/>
      <c r="C280" s="80"/>
      <c r="D280" s="82"/>
      <c r="E280" s="82"/>
      <c r="F280" s="82"/>
      <c r="G280" s="113"/>
      <c r="H280" s="113"/>
      <c r="I280" s="113"/>
      <c r="J280" s="113"/>
      <c r="K280" s="127"/>
      <c r="L280" s="128"/>
      <c r="M280" s="129"/>
      <c r="O280" s="88">
        <f>D280*E280*F280/1000000</f>
        <v>0</v>
      </c>
      <c r="P280" s="29">
        <f>Sheet1!AZ280</f>
        <v>0</v>
      </c>
      <c r="Q280" s="16">
        <f>Sheet1!BA280</f>
        <v>0</v>
      </c>
      <c r="R280" s="16">
        <f>Sheet1!BB280</f>
        <v>0</v>
      </c>
      <c r="S280" s="16">
        <f>Sheet1!BC280</f>
        <v>0</v>
      </c>
      <c r="T280" s="16">
        <f>Sheet1!BD280</f>
        <v>0</v>
      </c>
      <c r="U280" s="16">
        <f>Sheet1!BE280</f>
        <v>0</v>
      </c>
      <c r="V280" s="16">
        <f>Sheet1!BF280</f>
        <v>0</v>
      </c>
      <c r="W280" s="16">
        <f>Sheet1!BG280</f>
        <v>0</v>
      </c>
      <c r="X280" s="30">
        <f>Sheet1!BH280</f>
        <v>0</v>
      </c>
    </row>
    <row r="281" spans="1:218" customHeight="1" ht="21">
      <c r="A281" s="80">
        <v>252</v>
      </c>
      <c r="B281" s="81"/>
      <c r="C281" s="80"/>
      <c r="D281" s="82"/>
      <c r="E281" s="82"/>
      <c r="F281" s="82"/>
      <c r="G281" s="113"/>
      <c r="H281" s="113"/>
      <c r="I281" s="113"/>
      <c r="J281" s="113"/>
      <c r="K281" s="127"/>
      <c r="L281" s="128"/>
      <c r="M281" s="129"/>
      <c r="O281" s="88">
        <f>D281*E281*F281/1000000</f>
        <v>0</v>
      </c>
      <c r="P281" s="29">
        <f>Sheet1!AZ281</f>
        <v>0</v>
      </c>
      <c r="Q281" s="16">
        <f>Sheet1!BA281</f>
        <v>0</v>
      </c>
      <c r="R281" s="16">
        <f>Sheet1!BB281</f>
        <v>0</v>
      </c>
      <c r="S281" s="16">
        <f>Sheet1!BC281</f>
        <v>0</v>
      </c>
      <c r="T281" s="16">
        <f>Sheet1!BD281</f>
        <v>0</v>
      </c>
      <c r="U281" s="16">
        <f>Sheet1!BE281</f>
        <v>0</v>
      </c>
      <c r="V281" s="16">
        <f>Sheet1!BF281</f>
        <v>0</v>
      </c>
      <c r="W281" s="16">
        <f>Sheet1!BG281</f>
        <v>0</v>
      </c>
      <c r="X281" s="30">
        <f>Sheet1!BH281</f>
        <v>0</v>
      </c>
    </row>
    <row r="282" spans="1:218" customHeight="1" ht="21">
      <c r="A282" s="80">
        <v>253</v>
      </c>
      <c r="B282" s="81"/>
      <c r="C282" s="80"/>
      <c r="D282" s="82"/>
      <c r="E282" s="82"/>
      <c r="F282" s="82"/>
      <c r="G282" s="113"/>
      <c r="H282" s="113"/>
      <c r="I282" s="113"/>
      <c r="J282" s="113"/>
      <c r="K282" s="127"/>
      <c r="L282" s="128"/>
      <c r="M282" s="129"/>
      <c r="O282" s="88">
        <f>D282*E282*F282/1000000</f>
        <v>0</v>
      </c>
      <c r="P282" s="29">
        <f>Sheet1!AZ282</f>
        <v>0</v>
      </c>
      <c r="Q282" s="16">
        <f>Sheet1!BA282</f>
        <v>0</v>
      </c>
      <c r="R282" s="16">
        <f>Sheet1!BB282</f>
        <v>0</v>
      </c>
      <c r="S282" s="16">
        <f>Sheet1!BC282</f>
        <v>0</v>
      </c>
      <c r="T282" s="16">
        <f>Sheet1!BD282</f>
        <v>0</v>
      </c>
      <c r="U282" s="16">
        <f>Sheet1!BE282</f>
        <v>0</v>
      </c>
      <c r="V282" s="16">
        <f>Sheet1!BF282</f>
        <v>0</v>
      </c>
      <c r="W282" s="16">
        <f>Sheet1!BG282</f>
        <v>0</v>
      </c>
      <c r="X282" s="30">
        <f>Sheet1!BH282</f>
        <v>0</v>
      </c>
    </row>
    <row r="283" spans="1:218" customHeight="1" ht="21">
      <c r="A283" s="80">
        <v>254</v>
      </c>
      <c r="B283" s="81"/>
      <c r="C283" s="80"/>
      <c r="D283" s="82"/>
      <c r="E283" s="82"/>
      <c r="F283" s="82"/>
      <c r="G283" s="113"/>
      <c r="H283" s="113"/>
      <c r="I283" s="113"/>
      <c r="J283" s="113"/>
      <c r="K283" s="127"/>
      <c r="L283" s="128"/>
      <c r="M283" s="129"/>
      <c r="O283" s="88">
        <f>D283*E283*F283/1000000</f>
        <v>0</v>
      </c>
      <c r="P283" s="29">
        <f>Sheet1!AZ283</f>
        <v>0</v>
      </c>
      <c r="Q283" s="16">
        <f>Sheet1!BA283</f>
        <v>0</v>
      </c>
      <c r="R283" s="16">
        <f>Sheet1!BB283</f>
        <v>0</v>
      </c>
      <c r="S283" s="16">
        <f>Sheet1!BC283</f>
        <v>0</v>
      </c>
      <c r="T283" s="16">
        <f>Sheet1!BD283</f>
        <v>0</v>
      </c>
      <c r="U283" s="16">
        <f>Sheet1!BE283</f>
        <v>0</v>
      </c>
      <c r="V283" s="16">
        <f>Sheet1!BF283</f>
        <v>0</v>
      </c>
      <c r="W283" s="16">
        <f>Sheet1!BG283</f>
        <v>0</v>
      </c>
      <c r="X283" s="30">
        <f>Sheet1!BH283</f>
        <v>0</v>
      </c>
    </row>
    <row r="284" spans="1:218" customHeight="1" ht="21">
      <c r="A284" s="80">
        <v>255</v>
      </c>
      <c r="B284" s="81"/>
      <c r="C284" s="80"/>
      <c r="D284" s="82"/>
      <c r="E284" s="82"/>
      <c r="F284" s="82"/>
      <c r="G284" s="113"/>
      <c r="H284" s="113"/>
      <c r="I284" s="113"/>
      <c r="J284" s="113"/>
      <c r="K284" s="127"/>
      <c r="L284" s="128"/>
      <c r="M284" s="129"/>
      <c r="O284" s="88">
        <f>D284*E284*F284/1000000</f>
        <v>0</v>
      </c>
      <c r="P284" s="29">
        <f>Sheet1!AZ284</f>
        <v>0</v>
      </c>
      <c r="Q284" s="16">
        <f>Sheet1!BA284</f>
        <v>0</v>
      </c>
      <c r="R284" s="16">
        <f>Sheet1!BB284</f>
        <v>0</v>
      </c>
      <c r="S284" s="16">
        <f>Sheet1!BC284</f>
        <v>0</v>
      </c>
      <c r="T284" s="16">
        <f>Sheet1!BD284</f>
        <v>0</v>
      </c>
      <c r="U284" s="16">
        <f>Sheet1!BE284</f>
        <v>0</v>
      </c>
      <c r="V284" s="16">
        <f>Sheet1!BF284</f>
        <v>0</v>
      </c>
      <c r="W284" s="16">
        <f>Sheet1!BG284</f>
        <v>0</v>
      </c>
      <c r="X284" s="30">
        <f>Sheet1!BH284</f>
        <v>0</v>
      </c>
    </row>
    <row r="285" spans="1:218" customHeight="1" ht="21">
      <c r="A285" s="80">
        <v>256</v>
      </c>
      <c r="B285" s="81"/>
      <c r="C285" s="80"/>
      <c r="D285" s="82"/>
      <c r="E285" s="82"/>
      <c r="F285" s="82"/>
      <c r="G285" s="113"/>
      <c r="H285" s="113"/>
      <c r="I285" s="113"/>
      <c r="J285" s="113"/>
      <c r="K285" s="127"/>
      <c r="L285" s="128"/>
      <c r="M285" s="129"/>
      <c r="O285" s="88">
        <f>D285*E285*F285/1000000</f>
        <v>0</v>
      </c>
      <c r="P285" s="29">
        <f>Sheet1!AZ285</f>
        <v>0</v>
      </c>
      <c r="Q285" s="16">
        <f>Sheet1!BA285</f>
        <v>0</v>
      </c>
      <c r="R285" s="16">
        <f>Sheet1!BB285</f>
        <v>0</v>
      </c>
      <c r="S285" s="16">
        <f>Sheet1!BC285</f>
        <v>0</v>
      </c>
      <c r="T285" s="16">
        <f>Sheet1!BD285</f>
        <v>0</v>
      </c>
      <c r="U285" s="16">
        <f>Sheet1!BE285</f>
        <v>0</v>
      </c>
      <c r="V285" s="16">
        <f>Sheet1!BF285</f>
        <v>0</v>
      </c>
      <c r="W285" s="16">
        <f>Sheet1!BG285</f>
        <v>0</v>
      </c>
      <c r="X285" s="30">
        <f>Sheet1!BH285</f>
        <v>0</v>
      </c>
    </row>
    <row r="286" spans="1:218" customHeight="1" ht="21">
      <c r="A286" s="80">
        <v>257</v>
      </c>
      <c r="B286" s="81"/>
      <c r="C286" s="80"/>
      <c r="D286" s="82"/>
      <c r="E286" s="82"/>
      <c r="F286" s="82"/>
      <c r="G286" s="113"/>
      <c r="H286" s="113"/>
      <c r="I286" s="113"/>
      <c r="J286" s="113"/>
      <c r="K286" s="127"/>
      <c r="L286" s="128"/>
      <c r="M286" s="129"/>
      <c r="O286" s="88">
        <f>D286*E286*F286/1000000</f>
        <v>0</v>
      </c>
      <c r="P286" s="29">
        <f>Sheet1!AZ286</f>
        <v>0</v>
      </c>
      <c r="Q286" s="16">
        <f>Sheet1!BA286</f>
        <v>0</v>
      </c>
      <c r="R286" s="16">
        <f>Sheet1!BB286</f>
        <v>0</v>
      </c>
      <c r="S286" s="16">
        <f>Sheet1!BC286</f>
        <v>0</v>
      </c>
      <c r="T286" s="16">
        <f>Sheet1!BD286</f>
        <v>0</v>
      </c>
      <c r="U286" s="16">
        <f>Sheet1!BE286</f>
        <v>0</v>
      </c>
      <c r="V286" s="16">
        <f>Sheet1!BF286</f>
        <v>0</v>
      </c>
      <c r="W286" s="16">
        <f>Sheet1!BG286</f>
        <v>0</v>
      </c>
      <c r="X286" s="30">
        <f>Sheet1!BH286</f>
        <v>0</v>
      </c>
    </row>
    <row r="287" spans="1:218" customHeight="1" ht="21">
      <c r="A287" s="80">
        <v>258</v>
      </c>
      <c r="B287" s="81"/>
      <c r="C287" s="80"/>
      <c r="D287" s="82"/>
      <c r="E287" s="82"/>
      <c r="F287" s="82"/>
      <c r="G287" s="113"/>
      <c r="H287" s="113"/>
      <c r="I287" s="113"/>
      <c r="J287" s="113"/>
      <c r="K287" s="127"/>
      <c r="L287" s="128"/>
      <c r="M287" s="129"/>
      <c r="O287" s="88">
        <f>D287*E287*F287/1000000</f>
        <v>0</v>
      </c>
      <c r="P287" s="29">
        <f>Sheet1!AZ287</f>
        <v>0</v>
      </c>
      <c r="Q287" s="16">
        <f>Sheet1!BA287</f>
        <v>0</v>
      </c>
      <c r="R287" s="16">
        <f>Sheet1!BB287</f>
        <v>0</v>
      </c>
      <c r="S287" s="16">
        <f>Sheet1!BC287</f>
        <v>0</v>
      </c>
      <c r="T287" s="16">
        <f>Sheet1!BD287</f>
        <v>0</v>
      </c>
      <c r="U287" s="16">
        <f>Sheet1!BE287</f>
        <v>0</v>
      </c>
      <c r="V287" s="16">
        <f>Sheet1!BF287</f>
        <v>0</v>
      </c>
      <c r="W287" s="16">
        <f>Sheet1!BG287</f>
        <v>0</v>
      </c>
      <c r="X287" s="30">
        <f>Sheet1!BH287</f>
        <v>0</v>
      </c>
    </row>
    <row r="288" spans="1:218" customHeight="1" ht="21">
      <c r="A288" s="80">
        <v>259</v>
      </c>
      <c r="B288" s="81"/>
      <c r="C288" s="80"/>
      <c r="D288" s="82"/>
      <c r="E288" s="82"/>
      <c r="F288" s="82"/>
      <c r="G288" s="113"/>
      <c r="H288" s="113"/>
      <c r="I288" s="113"/>
      <c r="J288" s="113"/>
      <c r="K288" s="127"/>
      <c r="L288" s="128"/>
      <c r="M288" s="129"/>
      <c r="O288" s="88">
        <f>D288*E288*F288/1000000</f>
        <v>0</v>
      </c>
      <c r="P288" s="29">
        <f>Sheet1!AZ288</f>
        <v>0</v>
      </c>
      <c r="Q288" s="16">
        <f>Sheet1!BA288</f>
        <v>0</v>
      </c>
      <c r="R288" s="16">
        <f>Sheet1!BB288</f>
        <v>0</v>
      </c>
      <c r="S288" s="16">
        <f>Sheet1!BC288</f>
        <v>0</v>
      </c>
      <c r="T288" s="16">
        <f>Sheet1!BD288</f>
        <v>0</v>
      </c>
      <c r="U288" s="16">
        <f>Sheet1!BE288</f>
        <v>0</v>
      </c>
      <c r="V288" s="16">
        <f>Sheet1!BF288</f>
        <v>0</v>
      </c>
      <c r="W288" s="16">
        <f>Sheet1!BG288</f>
        <v>0</v>
      </c>
      <c r="X288" s="30">
        <f>Sheet1!BH288</f>
        <v>0</v>
      </c>
    </row>
    <row r="289" spans="1:218" customHeight="1" ht="21">
      <c r="A289" s="80">
        <v>260</v>
      </c>
      <c r="B289" s="81"/>
      <c r="C289" s="80"/>
      <c r="D289" s="82"/>
      <c r="E289" s="82"/>
      <c r="F289" s="82"/>
      <c r="G289" s="113"/>
      <c r="H289" s="113"/>
      <c r="I289" s="113"/>
      <c r="J289" s="113"/>
      <c r="K289" s="127"/>
      <c r="L289" s="128"/>
      <c r="M289" s="129"/>
      <c r="O289" s="88">
        <f>D289*E289*F289/1000000</f>
        <v>0</v>
      </c>
      <c r="P289" s="29">
        <f>Sheet1!AZ289</f>
        <v>0</v>
      </c>
      <c r="Q289" s="16">
        <f>Sheet1!BA289</f>
        <v>0</v>
      </c>
      <c r="R289" s="16">
        <f>Sheet1!BB289</f>
        <v>0</v>
      </c>
      <c r="S289" s="16">
        <f>Sheet1!BC289</f>
        <v>0</v>
      </c>
      <c r="T289" s="16">
        <f>Sheet1!BD289</f>
        <v>0</v>
      </c>
      <c r="U289" s="16">
        <f>Sheet1!BE289</f>
        <v>0</v>
      </c>
      <c r="V289" s="16">
        <f>Sheet1!BF289</f>
        <v>0</v>
      </c>
      <c r="W289" s="16">
        <f>Sheet1!BG289</f>
        <v>0</v>
      </c>
      <c r="X289" s="30">
        <f>Sheet1!BH289</f>
        <v>0</v>
      </c>
    </row>
    <row r="290" spans="1:218" customHeight="1" ht="21">
      <c r="A290" s="80">
        <v>261</v>
      </c>
      <c r="B290" s="81"/>
      <c r="C290" s="80"/>
      <c r="D290" s="82"/>
      <c r="E290" s="82"/>
      <c r="F290" s="82"/>
      <c r="G290" s="113"/>
      <c r="H290" s="113"/>
      <c r="I290" s="113"/>
      <c r="J290" s="113"/>
      <c r="K290" s="127"/>
      <c r="L290" s="128"/>
      <c r="M290" s="129"/>
      <c r="O290" s="88">
        <f>D290*E290*F290/1000000</f>
        <v>0</v>
      </c>
      <c r="P290" s="29">
        <f>Sheet1!AZ290</f>
        <v>0</v>
      </c>
      <c r="Q290" s="16">
        <f>Sheet1!BA290</f>
        <v>0</v>
      </c>
      <c r="R290" s="16">
        <f>Sheet1!BB290</f>
        <v>0</v>
      </c>
      <c r="S290" s="16">
        <f>Sheet1!BC290</f>
        <v>0</v>
      </c>
      <c r="T290" s="16">
        <f>Sheet1!BD290</f>
        <v>0</v>
      </c>
      <c r="U290" s="16">
        <f>Sheet1!BE290</f>
        <v>0</v>
      </c>
      <c r="V290" s="16">
        <f>Sheet1!BF290</f>
        <v>0</v>
      </c>
      <c r="W290" s="16">
        <f>Sheet1!BG290</f>
        <v>0</v>
      </c>
      <c r="X290" s="30">
        <f>Sheet1!BH290</f>
        <v>0</v>
      </c>
    </row>
    <row r="291" spans="1:218" customHeight="1" ht="21">
      <c r="A291" s="80">
        <v>262</v>
      </c>
      <c r="B291" s="81"/>
      <c r="C291" s="80"/>
      <c r="D291" s="82"/>
      <c r="E291" s="82"/>
      <c r="F291" s="82"/>
      <c r="G291" s="113"/>
      <c r="H291" s="113"/>
      <c r="I291" s="113"/>
      <c r="J291" s="113"/>
      <c r="K291" s="127"/>
      <c r="L291" s="128"/>
      <c r="M291" s="129"/>
      <c r="O291" s="88">
        <f>D291*E291*F291/1000000</f>
        <v>0</v>
      </c>
      <c r="P291" s="29">
        <f>Sheet1!AZ291</f>
        <v>0</v>
      </c>
      <c r="Q291" s="16">
        <f>Sheet1!BA291</f>
        <v>0</v>
      </c>
      <c r="R291" s="16">
        <f>Sheet1!BB291</f>
        <v>0</v>
      </c>
      <c r="S291" s="16">
        <f>Sheet1!BC291</f>
        <v>0</v>
      </c>
      <c r="T291" s="16">
        <f>Sheet1!BD291</f>
        <v>0</v>
      </c>
      <c r="U291" s="16">
        <f>Sheet1!BE291</f>
        <v>0</v>
      </c>
      <c r="V291" s="16">
        <f>Sheet1!BF291</f>
        <v>0</v>
      </c>
      <c r="W291" s="16">
        <f>Sheet1!BG291</f>
        <v>0</v>
      </c>
      <c r="X291" s="30">
        <f>Sheet1!BH291</f>
        <v>0</v>
      </c>
    </row>
    <row r="292" spans="1:218" customHeight="1" ht="21">
      <c r="A292" s="80">
        <v>263</v>
      </c>
      <c r="B292" s="81"/>
      <c r="C292" s="80"/>
      <c r="D292" s="82"/>
      <c r="E292" s="82"/>
      <c r="F292" s="82"/>
      <c r="G292" s="113"/>
      <c r="H292" s="113"/>
      <c r="I292" s="113"/>
      <c r="J292" s="113"/>
      <c r="K292" s="127"/>
      <c r="L292" s="128"/>
      <c r="M292" s="129"/>
      <c r="O292" s="88">
        <f>D292*E292*F292/1000000</f>
        <v>0</v>
      </c>
      <c r="P292" s="29">
        <f>Sheet1!AZ292</f>
        <v>0</v>
      </c>
      <c r="Q292" s="16">
        <f>Sheet1!BA292</f>
        <v>0</v>
      </c>
      <c r="R292" s="16">
        <f>Sheet1!BB292</f>
        <v>0</v>
      </c>
      <c r="S292" s="16">
        <f>Sheet1!BC292</f>
        <v>0</v>
      </c>
      <c r="T292" s="16">
        <f>Sheet1!BD292</f>
        <v>0</v>
      </c>
      <c r="U292" s="16">
        <f>Sheet1!BE292</f>
        <v>0</v>
      </c>
      <c r="V292" s="16">
        <f>Sheet1!BF292</f>
        <v>0</v>
      </c>
      <c r="W292" s="16">
        <f>Sheet1!BG292</f>
        <v>0</v>
      </c>
      <c r="X292" s="30">
        <f>Sheet1!BH292</f>
        <v>0</v>
      </c>
    </row>
    <row r="293" spans="1:218" customHeight="1" ht="21">
      <c r="A293" s="80">
        <v>264</v>
      </c>
      <c r="B293" s="81"/>
      <c r="C293" s="80"/>
      <c r="D293" s="82"/>
      <c r="E293" s="82"/>
      <c r="F293" s="82"/>
      <c r="G293" s="113"/>
      <c r="H293" s="113"/>
      <c r="I293" s="113"/>
      <c r="J293" s="113"/>
      <c r="K293" s="127"/>
      <c r="L293" s="128"/>
      <c r="M293" s="129"/>
      <c r="O293" s="88">
        <f>D293*E293*F293/1000000</f>
        <v>0</v>
      </c>
      <c r="P293" s="29">
        <f>Sheet1!AZ293</f>
        <v>0</v>
      </c>
      <c r="Q293" s="16">
        <f>Sheet1!BA293</f>
        <v>0</v>
      </c>
      <c r="R293" s="16">
        <f>Sheet1!BB293</f>
        <v>0</v>
      </c>
      <c r="S293" s="16">
        <f>Sheet1!BC293</f>
        <v>0</v>
      </c>
      <c r="T293" s="16">
        <f>Sheet1!BD293</f>
        <v>0</v>
      </c>
      <c r="U293" s="16">
        <f>Sheet1!BE293</f>
        <v>0</v>
      </c>
      <c r="V293" s="16">
        <f>Sheet1!BF293</f>
        <v>0</v>
      </c>
      <c r="W293" s="16">
        <f>Sheet1!BG293</f>
        <v>0</v>
      </c>
      <c r="X293" s="30">
        <f>Sheet1!BH293</f>
        <v>0</v>
      </c>
    </row>
    <row r="294" spans="1:218" customHeight="1" ht="21">
      <c r="A294" s="80">
        <v>265</v>
      </c>
      <c r="B294" s="81"/>
      <c r="C294" s="80"/>
      <c r="D294" s="82"/>
      <c r="E294" s="82"/>
      <c r="F294" s="82"/>
      <c r="G294" s="113"/>
      <c r="H294" s="113"/>
      <c r="I294" s="113"/>
      <c r="J294" s="113"/>
      <c r="K294" s="127"/>
      <c r="L294" s="128"/>
      <c r="M294" s="129"/>
      <c r="O294" s="88">
        <f>D294*E294*F294/1000000</f>
        <v>0</v>
      </c>
      <c r="P294" s="29">
        <f>Sheet1!AZ294</f>
        <v>0</v>
      </c>
      <c r="Q294" s="16">
        <f>Sheet1!BA294</f>
        <v>0</v>
      </c>
      <c r="R294" s="16">
        <f>Sheet1!BB294</f>
        <v>0</v>
      </c>
      <c r="S294" s="16">
        <f>Sheet1!BC294</f>
        <v>0</v>
      </c>
      <c r="T294" s="16">
        <f>Sheet1!BD294</f>
        <v>0</v>
      </c>
      <c r="U294" s="16">
        <f>Sheet1!BE294</f>
        <v>0</v>
      </c>
      <c r="V294" s="16">
        <f>Sheet1!BF294</f>
        <v>0</v>
      </c>
      <c r="W294" s="16">
        <f>Sheet1!BG294</f>
        <v>0</v>
      </c>
      <c r="X294" s="30">
        <f>Sheet1!BH294</f>
        <v>0</v>
      </c>
    </row>
    <row r="295" spans="1:218" customHeight="1" ht="21">
      <c r="A295" s="80">
        <v>266</v>
      </c>
      <c r="B295" s="81"/>
      <c r="C295" s="80"/>
      <c r="D295" s="82"/>
      <c r="E295" s="82"/>
      <c r="F295" s="82"/>
      <c r="G295" s="113"/>
      <c r="H295" s="113"/>
      <c r="I295" s="113"/>
      <c r="J295" s="113"/>
      <c r="K295" s="127"/>
      <c r="L295" s="128"/>
      <c r="M295" s="129"/>
      <c r="O295" s="88">
        <f>D295*E295*F295/1000000</f>
        <v>0</v>
      </c>
      <c r="P295" s="29">
        <f>Sheet1!AZ295</f>
        <v>0</v>
      </c>
      <c r="Q295" s="16">
        <f>Sheet1!BA295</f>
        <v>0</v>
      </c>
      <c r="R295" s="16">
        <f>Sheet1!BB295</f>
        <v>0</v>
      </c>
      <c r="S295" s="16">
        <f>Sheet1!BC295</f>
        <v>0</v>
      </c>
      <c r="T295" s="16">
        <f>Sheet1!BD295</f>
        <v>0</v>
      </c>
      <c r="U295" s="16">
        <f>Sheet1!BE295</f>
        <v>0</v>
      </c>
      <c r="V295" s="16">
        <f>Sheet1!BF295</f>
        <v>0</v>
      </c>
      <c r="W295" s="16">
        <f>Sheet1!BG295</f>
        <v>0</v>
      </c>
      <c r="X295" s="30">
        <f>Sheet1!BH295</f>
        <v>0</v>
      </c>
    </row>
    <row r="296" spans="1:218" customHeight="1" ht="21">
      <c r="A296" s="80">
        <v>267</v>
      </c>
      <c r="B296" s="81"/>
      <c r="C296" s="80"/>
      <c r="D296" s="82"/>
      <c r="E296" s="82"/>
      <c r="F296" s="82"/>
      <c r="G296" s="113"/>
      <c r="H296" s="113"/>
      <c r="I296" s="113"/>
      <c r="J296" s="113"/>
      <c r="K296" s="127"/>
      <c r="L296" s="128"/>
      <c r="M296" s="129"/>
      <c r="O296" s="88">
        <f>D296*E296*F296/1000000</f>
        <v>0</v>
      </c>
      <c r="P296" s="29">
        <f>Sheet1!AZ296</f>
        <v>0</v>
      </c>
      <c r="Q296" s="16">
        <f>Sheet1!BA296</f>
        <v>0</v>
      </c>
      <c r="R296" s="16">
        <f>Sheet1!BB296</f>
        <v>0</v>
      </c>
      <c r="S296" s="16">
        <f>Sheet1!BC296</f>
        <v>0</v>
      </c>
      <c r="T296" s="16">
        <f>Sheet1!BD296</f>
        <v>0</v>
      </c>
      <c r="U296" s="16">
        <f>Sheet1!BE296</f>
        <v>0</v>
      </c>
      <c r="V296" s="16">
        <f>Sheet1!BF296</f>
        <v>0</v>
      </c>
      <c r="W296" s="16">
        <f>Sheet1!BG296</f>
        <v>0</v>
      </c>
      <c r="X296" s="30">
        <f>Sheet1!BH296</f>
        <v>0</v>
      </c>
    </row>
    <row r="297" spans="1:218" customHeight="1" ht="21">
      <c r="A297" s="80">
        <v>268</v>
      </c>
      <c r="B297" s="81"/>
      <c r="C297" s="80"/>
      <c r="D297" s="82"/>
      <c r="E297" s="82"/>
      <c r="F297" s="82"/>
      <c r="G297" s="113"/>
      <c r="H297" s="113"/>
      <c r="I297" s="113"/>
      <c r="J297" s="113"/>
      <c r="K297" s="127"/>
      <c r="L297" s="128"/>
      <c r="M297" s="129"/>
      <c r="O297" s="88">
        <f>D297*E297*F297/1000000</f>
        <v>0</v>
      </c>
      <c r="P297" s="29">
        <f>Sheet1!AZ297</f>
        <v>0</v>
      </c>
      <c r="Q297" s="16">
        <f>Sheet1!BA297</f>
        <v>0</v>
      </c>
      <c r="R297" s="16">
        <f>Sheet1!BB297</f>
        <v>0</v>
      </c>
      <c r="S297" s="16">
        <f>Sheet1!BC297</f>
        <v>0</v>
      </c>
      <c r="T297" s="16">
        <f>Sheet1!BD297</f>
        <v>0</v>
      </c>
      <c r="U297" s="16">
        <f>Sheet1!BE297</f>
        <v>0</v>
      </c>
      <c r="V297" s="16">
        <f>Sheet1!BF297</f>
        <v>0</v>
      </c>
      <c r="W297" s="16">
        <f>Sheet1!BG297</f>
        <v>0</v>
      </c>
      <c r="X297" s="30">
        <f>Sheet1!BH297</f>
        <v>0</v>
      </c>
    </row>
    <row r="298" spans="1:218" customHeight="1" ht="21">
      <c r="A298" s="80">
        <v>269</v>
      </c>
      <c r="B298" s="81"/>
      <c r="C298" s="80"/>
      <c r="D298" s="82"/>
      <c r="E298" s="82"/>
      <c r="F298" s="82"/>
      <c r="G298" s="113"/>
      <c r="H298" s="113"/>
      <c r="I298" s="113"/>
      <c r="J298" s="113"/>
      <c r="K298" s="127"/>
      <c r="L298" s="128"/>
      <c r="M298" s="129"/>
      <c r="O298" s="88">
        <f>D298*E298*F298/1000000</f>
        <v>0</v>
      </c>
      <c r="P298" s="29">
        <f>Sheet1!AZ298</f>
        <v>0</v>
      </c>
      <c r="Q298" s="16">
        <f>Sheet1!BA298</f>
        <v>0</v>
      </c>
      <c r="R298" s="16">
        <f>Sheet1!BB298</f>
        <v>0</v>
      </c>
      <c r="S298" s="16">
        <f>Sheet1!BC298</f>
        <v>0</v>
      </c>
      <c r="T298" s="16">
        <f>Sheet1!BD298</f>
        <v>0</v>
      </c>
      <c r="U298" s="16">
        <f>Sheet1!BE298</f>
        <v>0</v>
      </c>
      <c r="V298" s="16">
        <f>Sheet1!BF298</f>
        <v>0</v>
      </c>
      <c r="W298" s="16">
        <f>Sheet1!BG298</f>
        <v>0</v>
      </c>
      <c r="X298" s="30">
        <f>Sheet1!BH298</f>
        <v>0</v>
      </c>
    </row>
    <row r="299" spans="1:218" customHeight="1" ht="21">
      <c r="A299" s="80">
        <v>270</v>
      </c>
      <c r="B299" s="81"/>
      <c r="C299" s="80"/>
      <c r="D299" s="82"/>
      <c r="E299" s="82"/>
      <c r="F299" s="82"/>
      <c r="G299" s="113"/>
      <c r="H299" s="113"/>
      <c r="I299" s="113"/>
      <c r="J299" s="113"/>
      <c r="K299" s="127"/>
      <c r="L299" s="128"/>
      <c r="M299" s="129"/>
      <c r="O299" s="88">
        <f>D299*E299*F299/1000000</f>
        <v>0</v>
      </c>
      <c r="P299" s="29">
        <f>Sheet1!AZ299</f>
        <v>0</v>
      </c>
      <c r="Q299" s="16">
        <f>Sheet1!BA299</f>
        <v>0</v>
      </c>
      <c r="R299" s="16">
        <f>Sheet1!BB299</f>
        <v>0</v>
      </c>
      <c r="S299" s="16">
        <f>Sheet1!BC299</f>
        <v>0</v>
      </c>
      <c r="T299" s="16">
        <f>Sheet1!BD299</f>
        <v>0</v>
      </c>
      <c r="U299" s="16">
        <f>Sheet1!BE299</f>
        <v>0</v>
      </c>
      <c r="V299" s="16">
        <f>Sheet1!BF299</f>
        <v>0</v>
      </c>
      <c r="W299" s="16">
        <f>Sheet1!BG299</f>
        <v>0</v>
      </c>
      <c r="X299" s="30">
        <f>Sheet1!BH299</f>
        <v>0</v>
      </c>
    </row>
    <row r="300" spans="1:218" customHeight="1" ht="21">
      <c r="A300" s="80">
        <v>271</v>
      </c>
      <c r="B300" s="81"/>
      <c r="C300" s="80"/>
      <c r="D300" s="82"/>
      <c r="E300" s="82"/>
      <c r="F300" s="82"/>
      <c r="G300" s="113"/>
      <c r="H300" s="113"/>
      <c r="I300" s="113"/>
      <c r="J300" s="113"/>
      <c r="K300" s="127"/>
      <c r="L300" s="128"/>
      <c r="M300" s="129"/>
      <c r="O300" s="88">
        <f>D300*E300*F300/1000000</f>
        <v>0</v>
      </c>
      <c r="P300" s="29">
        <f>Sheet1!AZ300</f>
        <v>0</v>
      </c>
      <c r="Q300" s="16">
        <f>Sheet1!BA300</f>
        <v>0</v>
      </c>
      <c r="R300" s="16">
        <f>Sheet1!BB300</f>
        <v>0</v>
      </c>
      <c r="S300" s="16">
        <f>Sheet1!BC300</f>
        <v>0</v>
      </c>
      <c r="T300" s="16">
        <f>Sheet1!BD300</f>
        <v>0</v>
      </c>
      <c r="U300" s="16">
        <f>Sheet1!BE300</f>
        <v>0</v>
      </c>
      <c r="V300" s="16">
        <f>Sheet1!BF300</f>
        <v>0</v>
      </c>
      <c r="W300" s="16">
        <f>Sheet1!BG300</f>
        <v>0</v>
      </c>
      <c r="X300" s="30">
        <f>Sheet1!BH300</f>
        <v>0</v>
      </c>
    </row>
    <row r="301" spans="1:218" customHeight="1" ht="21">
      <c r="A301" s="80">
        <v>272</v>
      </c>
      <c r="B301" s="81"/>
      <c r="C301" s="80"/>
      <c r="D301" s="82"/>
      <c r="E301" s="82"/>
      <c r="F301" s="82"/>
      <c r="G301" s="113"/>
      <c r="H301" s="113"/>
      <c r="I301" s="113"/>
      <c r="J301" s="113"/>
      <c r="K301" s="127"/>
      <c r="L301" s="128"/>
      <c r="M301" s="129"/>
      <c r="O301" s="88">
        <f>D301*E301*F301/1000000</f>
        <v>0</v>
      </c>
      <c r="P301" s="29">
        <f>Sheet1!AZ301</f>
        <v>0</v>
      </c>
      <c r="Q301" s="16">
        <f>Sheet1!BA301</f>
        <v>0</v>
      </c>
      <c r="R301" s="16">
        <f>Sheet1!BB301</f>
        <v>0</v>
      </c>
      <c r="S301" s="16">
        <f>Sheet1!BC301</f>
        <v>0</v>
      </c>
      <c r="T301" s="16">
        <f>Sheet1!BD301</f>
        <v>0</v>
      </c>
      <c r="U301" s="16">
        <f>Sheet1!BE301</f>
        <v>0</v>
      </c>
      <c r="V301" s="16">
        <f>Sheet1!BF301</f>
        <v>0</v>
      </c>
      <c r="W301" s="16">
        <f>Sheet1!BG301</f>
        <v>0</v>
      </c>
      <c r="X301" s="30">
        <f>Sheet1!BH301</f>
        <v>0</v>
      </c>
    </row>
    <row r="302" spans="1:218" customHeight="1" ht="21">
      <c r="A302" s="80">
        <v>273</v>
      </c>
      <c r="B302" s="81"/>
      <c r="C302" s="80"/>
      <c r="D302" s="82"/>
      <c r="E302" s="82"/>
      <c r="F302" s="82"/>
      <c r="G302" s="113"/>
      <c r="H302" s="113"/>
      <c r="I302" s="113"/>
      <c r="J302" s="113"/>
      <c r="K302" s="127"/>
      <c r="L302" s="128"/>
      <c r="M302" s="129"/>
      <c r="O302" s="88">
        <f>D302*E302*F302/1000000</f>
        <v>0</v>
      </c>
      <c r="P302" s="29">
        <f>Sheet1!AZ302</f>
        <v>0</v>
      </c>
      <c r="Q302" s="16">
        <f>Sheet1!BA302</f>
        <v>0</v>
      </c>
      <c r="R302" s="16">
        <f>Sheet1!BB302</f>
        <v>0</v>
      </c>
      <c r="S302" s="16">
        <f>Sheet1!BC302</f>
        <v>0</v>
      </c>
      <c r="T302" s="16">
        <f>Sheet1!BD302</f>
        <v>0</v>
      </c>
      <c r="U302" s="16">
        <f>Sheet1!BE302</f>
        <v>0</v>
      </c>
      <c r="V302" s="16">
        <f>Sheet1!BF302</f>
        <v>0</v>
      </c>
      <c r="W302" s="16">
        <f>Sheet1!BG302</f>
        <v>0</v>
      </c>
      <c r="X302" s="30">
        <f>Sheet1!BH302</f>
        <v>0</v>
      </c>
    </row>
    <row r="303" spans="1:218" customHeight="1" ht="21">
      <c r="A303" s="80">
        <v>274</v>
      </c>
      <c r="B303" s="81"/>
      <c r="C303" s="80"/>
      <c r="D303" s="82"/>
      <c r="E303" s="82"/>
      <c r="F303" s="82"/>
      <c r="G303" s="113"/>
      <c r="H303" s="113"/>
      <c r="I303" s="113"/>
      <c r="J303" s="113"/>
      <c r="K303" s="127"/>
      <c r="L303" s="128"/>
      <c r="M303" s="129"/>
      <c r="O303" s="88">
        <f>D303*E303*F303/1000000</f>
        <v>0</v>
      </c>
      <c r="P303" s="29">
        <f>Sheet1!AZ303</f>
        <v>0</v>
      </c>
      <c r="Q303" s="16">
        <f>Sheet1!BA303</f>
        <v>0</v>
      </c>
      <c r="R303" s="16">
        <f>Sheet1!BB303</f>
        <v>0</v>
      </c>
      <c r="S303" s="16">
        <f>Sheet1!BC303</f>
        <v>0</v>
      </c>
      <c r="T303" s="16">
        <f>Sheet1!BD303</f>
        <v>0</v>
      </c>
      <c r="U303" s="16">
        <f>Sheet1!BE303</f>
        <v>0</v>
      </c>
      <c r="V303" s="16">
        <f>Sheet1!BF303</f>
        <v>0</v>
      </c>
      <c r="W303" s="16">
        <f>Sheet1!BG303</f>
        <v>0</v>
      </c>
      <c r="X303" s="30">
        <f>Sheet1!BH303</f>
        <v>0</v>
      </c>
    </row>
    <row r="304" spans="1:218" customHeight="1" ht="21">
      <c r="A304" s="80">
        <v>275</v>
      </c>
      <c r="B304" s="81"/>
      <c r="C304" s="80"/>
      <c r="D304" s="82"/>
      <c r="E304" s="82"/>
      <c r="F304" s="82"/>
      <c r="G304" s="113"/>
      <c r="H304" s="113"/>
      <c r="I304" s="113"/>
      <c r="J304" s="113"/>
      <c r="K304" s="127"/>
      <c r="L304" s="128"/>
      <c r="M304" s="129"/>
      <c r="O304" s="88">
        <f>D304*E304*F304/1000000</f>
        <v>0</v>
      </c>
      <c r="P304" s="29">
        <f>Sheet1!AZ304</f>
        <v>0</v>
      </c>
      <c r="Q304" s="16">
        <f>Sheet1!BA304</f>
        <v>0</v>
      </c>
      <c r="R304" s="16">
        <f>Sheet1!BB304</f>
        <v>0</v>
      </c>
      <c r="S304" s="16">
        <f>Sheet1!BC304</f>
        <v>0</v>
      </c>
      <c r="T304" s="16">
        <f>Sheet1!BD304</f>
        <v>0</v>
      </c>
      <c r="U304" s="16">
        <f>Sheet1!BE304</f>
        <v>0</v>
      </c>
      <c r="V304" s="16">
        <f>Sheet1!BF304</f>
        <v>0</v>
      </c>
      <c r="W304" s="16">
        <f>Sheet1!BG304</f>
        <v>0</v>
      </c>
      <c r="X304" s="30">
        <f>Sheet1!BH304</f>
        <v>0</v>
      </c>
    </row>
    <row r="305" spans="1:218" customHeight="1" ht="21">
      <c r="A305" s="80">
        <v>276</v>
      </c>
      <c r="B305" s="81"/>
      <c r="C305" s="80"/>
      <c r="D305" s="82"/>
      <c r="E305" s="82"/>
      <c r="F305" s="82"/>
      <c r="G305" s="113"/>
      <c r="H305" s="113"/>
      <c r="I305" s="113"/>
      <c r="J305" s="113"/>
      <c r="K305" s="127"/>
      <c r="L305" s="128"/>
      <c r="M305" s="129"/>
      <c r="O305" s="88">
        <f>D305*E305*F305/1000000</f>
        <v>0</v>
      </c>
      <c r="P305" s="29">
        <f>Sheet1!AZ305</f>
        <v>0</v>
      </c>
      <c r="Q305" s="16">
        <f>Sheet1!BA305</f>
        <v>0</v>
      </c>
      <c r="R305" s="16">
        <f>Sheet1!BB305</f>
        <v>0</v>
      </c>
      <c r="S305" s="16">
        <f>Sheet1!BC305</f>
        <v>0</v>
      </c>
      <c r="T305" s="16">
        <f>Sheet1!BD305</f>
        <v>0</v>
      </c>
      <c r="U305" s="16">
        <f>Sheet1!BE305</f>
        <v>0</v>
      </c>
      <c r="V305" s="16">
        <f>Sheet1!BF305</f>
        <v>0</v>
      </c>
      <c r="W305" s="16">
        <f>Sheet1!BG305</f>
        <v>0</v>
      </c>
      <c r="X305" s="30">
        <f>Sheet1!BH305</f>
        <v>0</v>
      </c>
    </row>
    <row r="306" spans="1:218" customHeight="1" ht="21">
      <c r="A306" s="80">
        <v>277</v>
      </c>
      <c r="B306" s="81"/>
      <c r="C306" s="80"/>
      <c r="D306" s="82"/>
      <c r="E306" s="82"/>
      <c r="F306" s="82"/>
      <c r="G306" s="113"/>
      <c r="H306" s="113"/>
      <c r="I306" s="113"/>
      <c r="J306" s="113"/>
      <c r="K306" s="127"/>
      <c r="L306" s="128"/>
      <c r="M306" s="129"/>
      <c r="O306" s="88">
        <f>D306*E306*F306/1000000</f>
        <v>0</v>
      </c>
      <c r="P306" s="29">
        <f>Sheet1!AZ306</f>
        <v>0</v>
      </c>
      <c r="Q306" s="16">
        <f>Sheet1!BA306</f>
        <v>0</v>
      </c>
      <c r="R306" s="16">
        <f>Sheet1!BB306</f>
        <v>0</v>
      </c>
      <c r="S306" s="16">
        <f>Sheet1!BC306</f>
        <v>0</v>
      </c>
      <c r="T306" s="16">
        <f>Sheet1!BD306</f>
        <v>0</v>
      </c>
      <c r="U306" s="16">
        <f>Sheet1!BE306</f>
        <v>0</v>
      </c>
      <c r="V306" s="16">
        <f>Sheet1!BF306</f>
        <v>0</v>
      </c>
      <c r="W306" s="16">
        <f>Sheet1!BG306</f>
        <v>0</v>
      </c>
      <c r="X306" s="30">
        <f>Sheet1!BH306</f>
        <v>0</v>
      </c>
    </row>
    <row r="307" spans="1:218" customHeight="1" ht="21">
      <c r="A307" s="80">
        <v>278</v>
      </c>
      <c r="B307" s="81"/>
      <c r="C307" s="80"/>
      <c r="D307" s="82"/>
      <c r="E307" s="82"/>
      <c r="F307" s="82"/>
      <c r="G307" s="113"/>
      <c r="H307" s="113"/>
      <c r="I307" s="113"/>
      <c r="J307" s="113"/>
      <c r="K307" s="127"/>
      <c r="L307" s="128"/>
      <c r="M307" s="129"/>
      <c r="O307" s="88">
        <f>D307*E307*F307/1000000</f>
        <v>0</v>
      </c>
      <c r="P307" s="29">
        <f>Sheet1!AZ307</f>
        <v>0</v>
      </c>
      <c r="Q307" s="16">
        <f>Sheet1!BA307</f>
        <v>0</v>
      </c>
      <c r="R307" s="16">
        <f>Sheet1!BB307</f>
        <v>0</v>
      </c>
      <c r="S307" s="16">
        <f>Sheet1!BC307</f>
        <v>0</v>
      </c>
      <c r="T307" s="16">
        <f>Sheet1!BD307</f>
        <v>0</v>
      </c>
      <c r="U307" s="16">
        <f>Sheet1!BE307</f>
        <v>0</v>
      </c>
      <c r="V307" s="16">
        <f>Sheet1!BF307</f>
        <v>0</v>
      </c>
      <c r="W307" s="16">
        <f>Sheet1!BG307</f>
        <v>0</v>
      </c>
      <c r="X307" s="30">
        <f>Sheet1!BH307</f>
        <v>0</v>
      </c>
    </row>
    <row r="308" spans="1:218" customHeight="1" ht="21">
      <c r="A308" s="80">
        <v>279</v>
      </c>
      <c r="B308" s="81"/>
      <c r="C308" s="80"/>
      <c r="D308" s="82"/>
      <c r="E308" s="82"/>
      <c r="F308" s="82"/>
      <c r="G308" s="113"/>
      <c r="H308" s="113"/>
      <c r="I308" s="113"/>
      <c r="J308" s="113"/>
      <c r="K308" s="127"/>
      <c r="L308" s="128"/>
      <c r="M308" s="129"/>
      <c r="O308" s="88">
        <f>D308*E308*F308/1000000</f>
        <v>0</v>
      </c>
      <c r="P308" s="29">
        <f>Sheet1!AZ308</f>
        <v>0</v>
      </c>
      <c r="Q308" s="16">
        <f>Sheet1!BA308</f>
        <v>0</v>
      </c>
      <c r="R308" s="16">
        <f>Sheet1!BB308</f>
        <v>0</v>
      </c>
      <c r="S308" s="16">
        <f>Sheet1!BC308</f>
        <v>0</v>
      </c>
      <c r="T308" s="16">
        <f>Sheet1!BD308</f>
        <v>0</v>
      </c>
      <c r="U308" s="16">
        <f>Sheet1!BE308</f>
        <v>0</v>
      </c>
      <c r="V308" s="16">
        <f>Sheet1!BF308</f>
        <v>0</v>
      </c>
      <c r="W308" s="16">
        <f>Sheet1!BG308</f>
        <v>0</v>
      </c>
      <c r="X308" s="30">
        <f>Sheet1!BH308</f>
        <v>0</v>
      </c>
    </row>
    <row r="309" spans="1:218" customHeight="1" ht="21">
      <c r="A309" s="80">
        <v>280</v>
      </c>
      <c r="B309" s="81"/>
      <c r="C309" s="80"/>
      <c r="D309" s="82"/>
      <c r="E309" s="82"/>
      <c r="F309" s="82"/>
      <c r="G309" s="113"/>
      <c r="H309" s="113"/>
      <c r="I309" s="113"/>
      <c r="J309" s="113"/>
      <c r="K309" s="127"/>
      <c r="L309" s="128"/>
      <c r="M309" s="129"/>
      <c r="O309" s="88">
        <f>D309*E309*F309/1000000</f>
        <v>0</v>
      </c>
      <c r="P309" s="29">
        <f>Sheet1!AZ309</f>
        <v>0</v>
      </c>
      <c r="Q309" s="16">
        <f>Sheet1!BA309</f>
        <v>0</v>
      </c>
      <c r="R309" s="16">
        <f>Sheet1!BB309</f>
        <v>0</v>
      </c>
      <c r="S309" s="16">
        <f>Sheet1!BC309</f>
        <v>0</v>
      </c>
      <c r="T309" s="16">
        <f>Sheet1!BD309</f>
        <v>0</v>
      </c>
      <c r="U309" s="16">
        <f>Sheet1!BE309</f>
        <v>0</v>
      </c>
      <c r="V309" s="16">
        <f>Sheet1!BF309</f>
        <v>0</v>
      </c>
      <c r="W309" s="16">
        <f>Sheet1!BG309</f>
        <v>0</v>
      </c>
      <c r="X309" s="30">
        <f>Sheet1!BH309</f>
        <v>0</v>
      </c>
    </row>
    <row r="310" spans="1:218" customHeight="1" ht="21">
      <c r="A310" s="80">
        <v>281</v>
      </c>
      <c r="B310" s="81"/>
      <c r="C310" s="80"/>
      <c r="D310" s="82"/>
      <c r="E310" s="82"/>
      <c r="F310" s="82"/>
      <c r="G310" s="113"/>
      <c r="H310" s="113"/>
      <c r="I310" s="113"/>
      <c r="J310" s="113"/>
      <c r="K310" s="127"/>
      <c r="L310" s="128"/>
      <c r="M310" s="129"/>
      <c r="O310" s="88">
        <f>D310*E310*F310/1000000</f>
        <v>0</v>
      </c>
      <c r="P310" s="29">
        <f>Sheet1!AZ310</f>
        <v>0</v>
      </c>
      <c r="Q310" s="16">
        <f>Sheet1!BA310</f>
        <v>0</v>
      </c>
      <c r="R310" s="16">
        <f>Sheet1!BB310</f>
        <v>0</v>
      </c>
      <c r="S310" s="16">
        <f>Sheet1!BC310</f>
        <v>0</v>
      </c>
      <c r="T310" s="16">
        <f>Sheet1!BD310</f>
        <v>0</v>
      </c>
      <c r="U310" s="16">
        <f>Sheet1!BE310</f>
        <v>0</v>
      </c>
      <c r="V310" s="16">
        <f>Sheet1!BF310</f>
        <v>0</v>
      </c>
      <c r="W310" s="16">
        <f>Sheet1!BG310</f>
        <v>0</v>
      </c>
      <c r="X310" s="30">
        <f>Sheet1!BH310</f>
        <v>0</v>
      </c>
    </row>
    <row r="311" spans="1:218" customHeight="1" ht="21">
      <c r="A311" s="80">
        <v>282</v>
      </c>
      <c r="B311" s="81"/>
      <c r="C311" s="80"/>
      <c r="D311" s="82"/>
      <c r="E311" s="82"/>
      <c r="F311" s="82"/>
      <c r="G311" s="113"/>
      <c r="H311" s="113"/>
      <c r="I311" s="113"/>
      <c r="J311" s="113"/>
      <c r="K311" s="127"/>
      <c r="L311" s="128"/>
      <c r="M311" s="129"/>
      <c r="O311" s="88">
        <f>D311*E311*F311/1000000</f>
        <v>0</v>
      </c>
      <c r="P311" s="29">
        <f>Sheet1!AZ311</f>
        <v>0</v>
      </c>
      <c r="Q311" s="16">
        <f>Sheet1!BA311</f>
        <v>0</v>
      </c>
      <c r="R311" s="16">
        <f>Sheet1!BB311</f>
        <v>0</v>
      </c>
      <c r="S311" s="16">
        <f>Sheet1!BC311</f>
        <v>0</v>
      </c>
      <c r="T311" s="16">
        <f>Sheet1!BD311</f>
        <v>0</v>
      </c>
      <c r="U311" s="16">
        <f>Sheet1!BE311</f>
        <v>0</v>
      </c>
      <c r="V311" s="16">
        <f>Sheet1!BF311</f>
        <v>0</v>
      </c>
      <c r="W311" s="16">
        <f>Sheet1!BG311</f>
        <v>0</v>
      </c>
      <c r="X311" s="30">
        <f>Sheet1!BH311</f>
        <v>0</v>
      </c>
    </row>
    <row r="312" spans="1:218" customHeight="1" ht="21">
      <c r="A312" s="80">
        <v>283</v>
      </c>
      <c r="B312" s="81"/>
      <c r="C312" s="80"/>
      <c r="D312" s="82"/>
      <c r="E312" s="82"/>
      <c r="F312" s="82"/>
      <c r="G312" s="113"/>
      <c r="H312" s="113"/>
      <c r="I312" s="113"/>
      <c r="J312" s="113"/>
      <c r="K312" s="127"/>
      <c r="L312" s="128"/>
      <c r="M312" s="129"/>
      <c r="O312" s="88">
        <f>D312*E312*F312/1000000</f>
        <v>0</v>
      </c>
      <c r="P312" s="29">
        <f>Sheet1!AZ312</f>
        <v>0</v>
      </c>
      <c r="Q312" s="16">
        <f>Sheet1!BA312</f>
        <v>0</v>
      </c>
      <c r="R312" s="16">
        <f>Sheet1!BB312</f>
        <v>0</v>
      </c>
      <c r="S312" s="16">
        <f>Sheet1!BC312</f>
        <v>0</v>
      </c>
      <c r="T312" s="16">
        <f>Sheet1!BD312</f>
        <v>0</v>
      </c>
      <c r="U312" s="16">
        <f>Sheet1!BE312</f>
        <v>0</v>
      </c>
      <c r="V312" s="16">
        <f>Sheet1!BF312</f>
        <v>0</v>
      </c>
      <c r="W312" s="16">
        <f>Sheet1!BG312</f>
        <v>0</v>
      </c>
      <c r="X312" s="30">
        <f>Sheet1!BH312</f>
        <v>0</v>
      </c>
    </row>
    <row r="313" spans="1:218" customHeight="1" ht="21">
      <c r="A313" s="80">
        <v>284</v>
      </c>
      <c r="B313" s="81"/>
      <c r="C313" s="80"/>
      <c r="D313" s="82"/>
      <c r="E313" s="82"/>
      <c r="F313" s="82"/>
      <c r="G313" s="113"/>
      <c r="H313" s="113"/>
      <c r="I313" s="113"/>
      <c r="J313" s="113"/>
      <c r="K313" s="127"/>
      <c r="L313" s="128"/>
      <c r="M313" s="129"/>
      <c r="O313" s="88">
        <f>D313*E313*F313/1000000</f>
        <v>0</v>
      </c>
      <c r="P313" s="29">
        <f>Sheet1!AZ313</f>
        <v>0</v>
      </c>
      <c r="Q313" s="16">
        <f>Sheet1!BA313</f>
        <v>0</v>
      </c>
      <c r="R313" s="16">
        <f>Sheet1!BB313</f>
        <v>0</v>
      </c>
      <c r="S313" s="16">
        <f>Sheet1!BC313</f>
        <v>0</v>
      </c>
      <c r="T313" s="16">
        <f>Sheet1!BD313</f>
        <v>0</v>
      </c>
      <c r="U313" s="16">
        <f>Sheet1!BE313</f>
        <v>0</v>
      </c>
      <c r="V313" s="16">
        <f>Sheet1!BF313</f>
        <v>0</v>
      </c>
      <c r="W313" s="16">
        <f>Sheet1!BG313</f>
        <v>0</v>
      </c>
      <c r="X313" s="30">
        <f>Sheet1!BH313</f>
        <v>0</v>
      </c>
    </row>
    <row r="314" spans="1:218" customHeight="1" ht="21">
      <c r="A314" s="80">
        <v>285</v>
      </c>
      <c r="B314" s="81"/>
      <c r="C314" s="80"/>
      <c r="D314" s="82"/>
      <c r="E314" s="82"/>
      <c r="F314" s="82"/>
      <c r="G314" s="113"/>
      <c r="H314" s="113"/>
      <c r="I314" s="113"/>
      <c r="J314" s="113"/>
      <c r="K314" s="127"/>
      <c r="L314" s="128"/>
      <c r="M314" s="129"/>
      <c r="O314" s="88">
        <f>D314*E314*F314/1000000</f>
        <v>0</v>
      </c>
      <c r="P314" s="29">
        <f>Sheet1!AZ314</f>
        <v>0</v>
      </c>
      <c r="Q314" s="16">
        <f>Sheet1!BA314</f>
        <v>0</v>
      </c>
      <c r="R314" s="16">
        <f>Sheet1!BB314</f>
        <v>0</v>
      </c>
      <c r="S314" s="16">
        <f>Sheet1!BC314</f>
        <v>0</v>
      </c>
      <c r="T314" s="16">
        <f>Sheet1!BD314</f>
        <v>0</v>
      </c>
      <c r="U314" s="16">
        <f>Sheet1!BE314</f>
        <v>0</v>
      </c>
      <c r="V314" s="16">
        <f>Sheet1!BF314</f>
        <v>0</v>
      </c>
      <c r="W314" s="16">
        <f>Sheet1!BG314</f>
        <v>0</v>
      </c>
      <c r="X314" s="30">
        <f>Sheet1!BH314</f>
        <v>0</v>
      </c>
    </row>
    <row r="315" spans="1:218" customHeight="1" ht="21">
      <c r="A315" s="80">
        <v>286</v>
      </c>
      <c r="B315" s="81"/>
      <c r="C315" s="80"/>
      <c r="D315" s="82"/>
      <c r="E315" s="82"/>
      <c r="F315" s="82"/>
      <c r="G315" s="113"/>
      <c r="H315" s="113"/>
      <c r="I315" s="113"/>
      <c r="J315" s="113"/>
      <c r="K315" s="127"/>
      <c r="L315" s="128"/>
      <c r="M315" s="129"/>
      <c r="O315" s="88">
        <f>D315*E315*F315/1000000</f>
        <v>0</v>
      </c>
      <c r="P315" s="29">
        <f>Sheet1!AZ315</f>
        <v>0</v>
      </c>
      <c r="Q315" s="16">
        <f>Sheet1!BA315</f>
        <v>0</v>
      </c>
      <c r="R315" s="16">
        <f>Sheet1!BB315</f>
        <v>0</v>
      </c>
      <c r="S315" s="16">
        <f>Sheet1!BC315</f>
        <v>0</v>
      </c>
      <c r="T315" s="16">
        <f>Sheet1!BD315</f>
        <v>0</v>
      </c>
      <c r="U315" s="16">
        <f>Sheet1!BE315</f>
        <v>0</v>
      </c>
      <c r="V315" s="16">
        <f>Sheet1!BF315</f>
        <v>0</v>
      </c>
      <c r="W315" s="16">
        <f>Sheet1!BG315</f>
        <v>0</v>
      </c>
      <c r="X315" s="30">
        <f>Sheet1!BH315</f>
        <v>0</v>
      </c>
    </row>
    <row r="316" spans="1:218" customHeight="1" ht="21">
      <c r="A316" s="80">
        <v>287</v>
      </c>
      <c r="B316" s="81"/>
      <c r="C316" s="80"/>
      <c r="D316" s="82"/>
      <c r="E316" s="82"/>
      <c r="F316" s="82"/>
      <c r="G316" s="113"/>
      <c r="H316" s="113"/>
      <c r="I316" s="113"/>
      <c r="J316" s="113"/>
      <c r="K316" s="127"/>
      <c r="L316" s="128"/>
      <c r="M316" s="129"/>
      <c r="O316" s="88">
        <f>D316*E316*F316/1000000</f>
        <v>0</v>
      </c>
      <c r="P316" s="29">
        <f>Sheet1!AZ316</f>
        <v>0</v>
      </c>
      <c r="Q316" s="16">
        <f>Sheet1!BA316</f>
        <v>0</v>
      </c>
      <c r="R316" s="16">
        <f>Sheet1!BB316</f>
        <v>0</v>
      </c>
      <c r="S316" s="16">
        <f>Sheet1!BC316</f>
        <v>0</v>
      </c>
      <c r="T316" s="16">
        <f>Sheet1!BD316</f>
        <v>0</v>
      </c>
      <c r="U316" s="16">
        <f>Sheet1!BE316</f>
        <v>0</v>
      </c>
      <c r="V316" s="16">
        <f>Sheet1!BF316</f>
        <v>0</v>
      </c>
      <c r="W316" s="16">
        <f>Sheet1!BG316</f>
        <v>0</v>
      </c>
      <c r="X316" s="30">
        <f>Sheet1!BH316</f>
        <v>0</v>
      </c>
    </row>
    <row r="317" spans="1:218" customHeight="1" ht="21">
      <c r="A317" s="80">
        <v>288</v>
      </c>
      <c r="B317" s="81"/>
      <c r="C317" s="80"/>
      <c r="D317" s="82"/>
      <c r="E317" s="82"/>
      <c r="F317" s="82"/>
      <c r="G317" s="113"/>
      <c r="H317" s="113"/>
      <c r="I317" s="113"/>
      <c r="J317" s="113"/>
      <c r="K317" s="127"/>
      <c r="L317" s="128"/>
      <c r="M317" s="129"/>
      <c r="O317" s="88">
        <f>D317*E317*F317/1000000</f>
        <v>0</v>
      </c>
      <c r="P317" s="29">
        <f>Sheet1!AZ317</f>
        <v>0</v>
      </c>
      <c r="Q317" s="16">
        <f>Sheet1!BA317</f>
        <v>0</v>
      </c>
      <c r="R317" s="16">
        <f>Sheet1!BB317</f>
        <v>0</v>
      </c>
      <c r="S317" s="16">
        <f>Sheet1!BC317</f>
        <v>0</v>
      </c>
      <c r="T317" s="16">
        <f>Sheet1!BD317</f>
        <v>0</v>
      </c>
      <c r="U317" s="16">
        <f>Sheet1!BE317</f>
        <v>0</v>
      </c>
      <c r="V317" s="16">
        <f>Sheet1!BF317</f>
        <v>0</v>
      </c>
      <c r="W317" s="16">
        <f>Sheet1!BG317</f>
        <v>0</v>
      </c>
      <c r="X317" s="30">
        <f>Sheet1!BH317</f>
        <v>0</v>
      </c>
    </row>
    <row r="318" spans="1:218" customHeight="1" ht="21">
      <c r="A318" s="80">
        <v>289</v>
      </c>
      <c r="B318" s="81"/>
      <c r="C318" s="80"/>
      <c r="D318" s="82"/>
      <c r="E318" s="82"/>
      <c r="F318" s="82"/>
      <c r="G318" s="113"/>
      <c r="H318" s="113"/>
      <c r="I318" s="113"/>
      <c r="J318" s="113"/>
      <c r="K318" s="127"/>
      <c r="L318" s="128"/>
      <c r="M318" s="129"/>
      <c r="O318" s="88">
        <f>D318*E318*F318/1000000</f>
        <v>0</v>
      </c>
      <c r="P318" s="29">
        <f>Sheet1!AZ318</f>
        <v>0</v>
      </c>
      <c r="Q318" s="16">
        <f>Sheet1!BA318</f>
        <v>0</v>
      </c>
      <c r="R318" s="16">
        <f>Sheet1!BB318</f>
        <v>0</v>
      </c>
      <c r="S318" s="16">
        <f>Sheet1!BC318</f>
        <v>0</v>
      </c>
      <c r="T318" s="16">
        <f>Sheet1!BD318</f>
        <v>0</v>
      </c>
      <c r="U318" s="16">
        <f>Sheet1!BE318</f>
        <v>0</v>
      </c>
      <c r="V318" s="16">
        <f>Sheet1!BF318</f>
        <v>0</v>
      </c>
      <c r="W318" s="16">
        <f>Sheet1!BG318</f>
        <v>0</v>
      </c>
      <c r="X318" s="30">
        <f>Sheet1!BH318</f>
        <v>0</v>
      </c>
    </row>
    <row r="319" spans="1:218" customHeight="1" ht="21">
      <c r="A319" s="80">
        <v>290</v>
      </c>
      <c r="B319" s="81"/>
      <c r="C319" s="80"/>
      <c r="D319" s="82"/>
      <c r="E319" s="82"/>
      <c r="F319" s="82"/>
      <c r="G319" s="113"/>
      <c r="H319" s="113"/>
      <c r="I319" s="113"/>
      <c r="J319" s="113"/>
      <c r="K319" s="127"/>
      <c r="L319" s="128"/>
      <c r="M319" s="129"/>
      <c r="O319" s="88">
        <f>D319*E319*F319/1000000</f>
        <v>0</v>
      </c>
      <c r="P319" s="29">
        <f>Sheet1!AZ319</f>
        <v>0</v>
      </c>
      <c r="Q319" s="16">
        <f>Sheet1!BA319</f>
        <v>0</v>
      </c>
      <c r="R319" s="16">
        <f>Sheet1!BB319</f>
        <v>0</v>
      </c>
      <c r="S319" s="16">
        <f>Sheet1!BC319</f>
        <v>0</v>
      </c>
      <c r="T319" s="16">
        <f>Sheet1!BD319</f>
        <v>0</v>
      </c>
      <c r="U319" s="16">
        <f>Sheet1!BE319</f>
        <v>0</v>
      </c>
      <c r="V319" s="16">
        <f>Sheet1!BF319</f>
        <v>0</v>
      </c>
      <c r="W319" s="16">
        <f>Sheet1!BG319</f>
        <v>0</v>
      </c>
      <c r="X319" s="30">
        <f>Sheet1!BH319</f>
        <v>0</v>
      </c>
    </row>
    <row r="320" spans="1:218" customHeight="1" ht="21">
      <c r="A320" s="80">
        <v>291</v>
      </c>
      <c r="B320" s="81"/>
      <c r="C320" s="80"/>
      <c r="D320" s="82"/>
      <c r="E320" s="82"/>
      <c r="F320" s="82"/>
      <c r="G320" s="113"/>
      <c r="H320" s="113"/>
      <c r="I320" s="113"/>
      <c r="J320" s="113"/>
      <c r="K320" s="127"/>
      <c r="L320" s="128"/>
      <c r="M320" s="129"/>
      <c r="O320" s="88">
        <f>D320*E320*F320/1000000</f>
        <v>0</v>
      </c>
      <c r="P320" s="29">
        <f>Sheet1!AZ320</f>
        <v>0</v>
      </c>
      <c r="Q320" s="16">
        <f>Sheet1!BA320</f>
        <v>0</v>
      </c>
      <c r="R320" s="16">
        <f>Sheet1!BB320</f>
        <v>0</v>
      </c>
      <c r="S320" s="16">
        <f>Sheet1!BC320</f>
        <v>0</v>
      </c>
      <c r="T320" s="16">
        <f>Sheet1!BD320</f>
        <v>0</v>
      </c>
      <c r="U320" s="16">
        <f>Sheet1!BE320</f>
        <v>0</v>
      </c>
      <c r="V320" s="16">
        <f>Sheet1!BF320</f>
        <v>0</v>
      </c>
      <c r="W320" s="16">
        <f>Sheet1!BG320</f>
        <v>0</v>
      </c>
      <c r="X320" s="30">
        <f>Sheet1!BH320</f>
        <v>0</v>
      </c>
    </row>
    <row r="321" spans="1:218" customHeight="1" ht="21">
      <c r="A321" s="80">
        <v>292</v>
      </c>
      <c r="B321" s="81"/>
      <c r="C321" s="80"/>
      <c r="D321" s="82"/>
      <c r="E321" s="82"/>
      <c r="F321" s="82"/>
      <c r="G321" s="113"/>
      <c r="H321" s="113"/>
      <c r="I321" s="113"/>
      <c r="J321" s="113"/>
      <c r="K321" s="127"/>
      <c r="L321" s="128"/>
      <c r="M321" s="129"/>
      <c r="O321" s="88">
        <f>D321*E321*F321/1000000</f>
        <v>0</v>
      </c>
      <c r="P321" s="29">
        <f>Sheet1!AZ321</f>
        <v>0</v>
      </c>
      <c r="Q321" s="16">
        <f>Sheet1!BA321</f>
        <v>0</v>
      </c>
      <c r="R321" s="16">
        <f>Sheet1!BB321</f>
        <v>0</v>
      </c>
      <c r="S321" s="16">
        <f>Sheet1!BC321</f>
        <v>0</v>
      </c>
      <c r="T321" s="16">
        <f>Sheet1!BD321</f>
        <v>0</v>
      </c>
      <c r="U321" s="16">
        <f>Sheet1!BE321</f>
        <v>0</v>
      </c>
      <c r="V321" s="16">
        <f>Sheet1!BF321</f>
        <v>0</v>
      </c>
      <c r="W321" s="16">
        <f>Sheet1!BG321</f>
        <v>0</v>
      </c>
      <c r="X321" s="30">
        <f>Sheet1!BH321</f>
        <v>0</v>
      </c>
    </row>
    <row r="322" spans="1:218" customHeight="1" ht="21">
      <c r="A322" s="80">
        <v>293</v>
      </c>
      <c r="B322" s="81"/>
      <c r="C322" s="80"/>
      <c r="D322" s="82"/>
      <c r="E322" s="82"/>
      <c r="F322" s="82"/>
      <c r="G322" s="113"/>
      <c r="H322" s="113"/>
      <c r="I322" s="113"/>
      <c r="J322" s="113"/>
      <c r="K322" s="127"/>
      <c r="L322" s="128"/>
      <c r="M322" s="129"/>
      <c r="O322" s="88">
        <f>D322*E322*F322/1000000</f>
        <v>0</v>
      </c>
      <c r="P322" s="29">
        <f>Sheet1!AZ322</f>
        <v>0</v>
      </c>
      <c r="Q322" s="16">
        <f>Sheet1!BA322</f>
        <v>0</v>
      </c>
      <c r="R322" s="16">
        <f>Sheet1!BB322</f>
        <v>0</v>
      </c>
      <c r="S322" s="16">
        <f>Sheet1!BC322</f>
        <v>0</v>
      </c>
      <c r="T322" s="16">
        <f>Sheet1!BD322</f>
        <v>0</v>
      </c>
      <c r="U322" s="16">
        <f>Sheet1!BE322</f>
        <v>0</v>
      </c>
      <c r="V322" s="16">
        <f>Sheet1!BF322</f>
        <v>0</v>
      </c>
      <c r="W322" s="16">
        <f>Sheet1!BG322</f>
        <v>0</v>
      </c>
      <c r="X322" s="30">
        <f>Sheet1!BH322</f>
        <v>0</v>
      </c>
    </row>
    <row r="323" spans="1:218" customHeight="1" ht="21">
      <c r="A323" s="80">
        <v>294</v>
      </c>
      <c r="B323" s="81"/>
      <c r="C323" s="80"/>
      <c r="D323" s="82"/>
      <c r="E323" s="82"/>
      <c r="F323" s="82"/>
      <c r="G323" s="113"/>
      <c r="H323" s="113"/>
      <c r="I323" s="113"/>
      <c r="J323" s="113"/>
      <c r="K323" s="127"/>
      <c r="L323" s="128"/>
      <c r="M323" s="129"/>
      <c r="O323" s="88">
        <f>D323*E323*F323/1000000</f>
        <v>0</v>
      </c>
      <c r="P323" s="29">
        <f>Sheet1!AZ323</f>
        <v>0</v>
      </c>
      <c r="Q323" s="16">
        <f>Sheet1!BA323</f>
        <v>0</v>
      </c>
      <c r="R323" s="16">
        <f>Sheet1!BB323</f>
        <v>0</v>
      </c>
      <c r="S323" s="16">
        <f>Sheet1!BC323</f>
        <v>0</v>
      </c>
      <c r="T323" s="16">
        <f>Sheet1!BD323</f>
        <v>0</v>
      </c>
      <c r="U323" s="16">
        <f>Sheet1!BE323</f>
        <v>0</v>
      </c>
      <c r="V323" s="16">
        <f>Sheet1!BF323</f>
        <v>0</v>
      </c>
      <c r="W323" s="16">
        <f>Sheet1!BG323</f>
        <v>0</v>
      </c>
      <c r="X323" s="30">
        <f>Sheet1!BH323</f>
        <v>0</v>
      </c>
    </row>
    <row r="324" spans="1:218" customHeight="1" ht="21">
      <c r="A324" s="80">
        <v>295</v>
      </c>
      <c r="B324" s="81"/>
      <c r="C324" s="80"/>
      <c r="D324" s="82"/>
      <c r="E324" s="82"/>
      <c r="F324" s="82"/>
      <c r="G324" s="113"/>
      <c r="H324" s="113"/>
      <c r="I324" s="113"/>
      <c r="J324" s="113"/>
      <c r="K324" s="127"/>
      <c r="L324" s="128"/>
      <c r="M324" s="129"/>
      <c r="O324" s="88">
        <f>D324*E324*F324/1000000</f>
        <v>0</v>
      </c>
      <c r="P324" s="29">
        <f>Sheet1!AZ324</f>
        <v>0</v>
      </c>
      <c r="Q324" s="16">
        <f>Sheet1!BA324</f>
        <v>0</v>
      </c>
      <c r="R324" s="16">
        <f>Sheet1!BB324</f>
        <v>0</v>
      </c>
      <c r="S324" s="16">
        <f>Sheet1!BC324</f>
        <v>0</v>
      </c>
      <c r="T324" s="16">
        <f>Sheet1!BD324</f>
        <v>0</v>
      </c>
      <c r="U324" s="16">
        <f>Sheet1!BE324</f>
        <v>0</v>
      </c>
      <c r="V324" s="16">
        <f>Sheet1!BF324</f>
        <v>0</v>
      </c>
      <c r="W324" s="16">
        <f>Sheet1!BG324</f>
        <v>0</v>
      </c>
      <c r="X324" s="30">
        <f>Sheet1!BH324</f>
        <v>0</v>
      </c>
    </row>
    <row r="325" spans="1:218" customHeight="1" ht="21">
      <c r="A325" s="80">
        <v>296</v>
      </c>
      <c r="B325" s="81"/>
      <c r="C325" s="80"/>
      <c r="D325" s="82"/>
      <c r="E325" s="82"/>
      <c r="F325" s="82"/>
      <c r="G325" s="113"/>
      <c r="H325" s="113"/>
      <c r="I325" s="113"/>
      <c r="J325" s="113"/>
      <c r="K325" s="127"/>
      <c r="L325" s="128"/>
      <c r="M325" s="129"/>
      <c r="O325" s="88">
        <f>D325*E325*F325/1000000</f>
        <v>0</v>
      </c>
      <c r="P325" s="29">
        <f>Sheet1!AZ325</f>
        <v>0</v>
      </c>
      <c r="Q325" s="16">
        <f>Sheet1!BA325</f>
        <v>0</v>
      </c>
      <c r="R325" s="16">
        <f>Sheet1!BB325</f>
        <v>0</v>
      </c>
      <c r="S325" s="16">
        <f>Sheet1!BC325</f>
        <v>0</v>
      </c>
      <c r="T325" s="16">
        <f>Sheet1!BD325</f>
        <v>0</v>
      </c>
      <c r="U325" s="16">
        <f>Sheet1!BE325</f>
        <v>0</v>
      </c>
      <c r="V325" s="16">
        <f>Sheet1!BF325</f>
        <v>0</v>
      </c>
      <c r="W325" s="16">
        <f>Sheet1!BG325</f>
        <v>0</v>
      </c>
      <c r="X325" s="30">
        <f>Sheet1!BH325</f>
        <v>0</v>
      </c>
    </row>
    <row r="326" spans="1:218" customHeight="1" ht="21">
      <c r="A326" s="80">
        <v>297</v>
      </c>
      <c r="B326" s="81"/>
      <c r="C326" s="80"/>
      <c r="D326" s="82"/>
      <c r="E326" s="82"/>
      <c r="F326" s="82"/>
      <c r="G326" s="113"/>
      <c r="H326" s="113"/>
      <c r="I326" s="113"/>
      <c r="J326" s="113"/>
      <c r="K326" s="127"/>
      <c r="L326" s="128"/>
      <c r="M326" s="129"/>
      <c r="O326" s="88">
        <f>D326*E326*F326/1000000</f>
        <v>0</v>
      </c>
      <c r="P326" s="29">
        <f>Sheet1!AZ326</f>
        <v>0</v>
      </c>
      <c r="Q326" s="16">
        <f>Sheet1!BA326</f>
        <v>0</v>
      </c>
      <c r="R326" s="16">
        <f>Sheet1!BB326</f>
        <v>0</v>
      </c>
      <c r="S326" s="16">
        <f>Sheet1!BC326</f>
        <v>0</v>
      </c>
      <c r="T326" s="16">
        <f>Sheet1!BD326</f>
        <v>0</v>
      </c>
      <c r="U326" s="16">
        <f>Sheet1!BE326</f>
        <v>0</v>
      </c>
      <c r="V326" s="16">
        <f>Sheet1!BF326</f>
        <v>0</v>
      </c>
      <c r="W326" s="16">
        <f>Sheet1!BG326</f>
        <v>0</v>
      </c>
      <c r="X326" s="30">
        <f>Sheet1!BH326</f>
        <v>0</v>
      </c>
    </row>
    <row r="327" spans="1:218" customHeight="1" ht="21">
      <c r="A327" s="80">
        <v>298</v>
      </c>
      <c r="B327" s="81"/>
      <c r="C327" s="80"/>
      <c r="D327" s="82"/>
      <c r="E327" s="82"/>
      <c r="F327" s="82"/>
      <c r="G327" s="113"/>
      <c r="H327" s="113"/>
      <c r="I327" s="113"/>
      <c r="J327" s="113"/>
      <c r="K327" s="127"/>
      <c r="L327" s="128"/>
      <c r="M327" s="129"/>
      <c r="O327" s="88">
        <f>D327*E327*F327/1000000</f>
        <v>0</v>
      </c>
      <c r="P327" s="29">
        <f>Sheet1!AZ327</f>
        <v>0</v>
      </c>
      <c r="Q327" s="16">
        <f>Sheet1!BA327</f>
        <v>0</v>
      </c>
      <c r="R327" s="16">
        <f>Sheet1!BB327</f>
        <v>0</v>
      </c>
      <c r="S327" s="16">
        <f>Sheet1!BC327</f>
        <v>0</v>
      </c>
      <c r="T327" s="16">
        <f>Sheet1!BD327</f>
        <v>0</v>
      </c>
      <c r="U327" s="16">
        <f>Sheet1!BE327</f>
        <v>0</v>
      </c>
      <c r="V327" s="16">
        <f>Sheet1!BF327</f>
        <v>0</v>
      </c>
      <c r="W327" s="16">
        <f>Sheet1!BG327</f>
        <v>0</v>
      </c>
      <c r="X327" s="30">
        <f>Sheet1!BH327</f>
        <v>0</v>
      </c>
    </row>
    <row r="328" spans="1:218" customHeight="1" ht="21">
      <c r="A328" s="80">
        <v>299</v>
      </c>
      <c r="B328" s="81"/>
      <c r="C328" s="80"/>
      <c r="D328" s="82"/>
      <c r="E328" s="82"/>
      <c r="F328" s="82"/>
      <c r="G328" s="113"/>
      <c r="H328" s="113"/>
      <c r="I328" s="113"/>
      <c r="J328" s="113"/>
      <c r="K328" s="127"/>
      <c r="L328" s="128"/>
      <c r="M328" s="129"/>
      <c r="O328" s="88">
        <f>D328*E328*F328/1000000</f>
        <v>0</v>
      </c>
      <c r="P328" s="29">
        <f>Sheet1!AZ328</f>
        <v>0</v>
      </c>
      <c r="Q328" s="16">
        <f>Sheet1!BA328</f>
        <v>0</v>
      </c>
      <c r="R328" s="16">
        <f>Sheet1!BB328</f>
        <v>0</v>
      </c>
      <c r="S328" s="16">
        <f>Sheet1!BC328</f>
        <v>0</v>
      </c>
      <c r="T328" s="16">
        <f>Sheet1!BD328</f>
        <v>0</v>
      </c>
      <c r="U328" s="16">
        <f>Sheet1!BE328</f>
        <v>0</v>
      </c>
      <c r="V328" s="16">
        <f>Sheet1!BF328</f>
        <v>0</v>
      </c>
      <c r="W328" s="16">
        <f>Sheet1!BG328</f>
        <v>0</v>
      </c>
      <c r="X328" s="30">
        <f>Sheet1!BH328</f>
        <v>0</v>
      </c>
    </row>
    <row r="329" spans="1:218" customHeight="1" ht="21">
      <c r="A329" s="80">
        <v>300</v>
      </c>
      <c r="B329" s="81"/>
      <c r="C329" s="80"/>
      <c r="D329" s="82"/>
      <c r="E329" s="82"/>
      <c r="F329" s="82"/>
      <c r="G329" s="113"/>
      <c r="H329" s="113"/>
      <c r="I329" s="113"/>
      <c r="J329" s="113"/>
      <c r="K329" s="127"/>
      <c r="L329" s="128"/>
      <c r="M329" s="129"/>
      <c r="O329" s="88">
        <f>D329*E329*F329/1000000</f>
        <v>0</v>
      </c>
      <c r="P329" s="29">
        <f>Sheet1!AZ329</f>
        <v>0</v>
      </c>
      <c r="Q329" s="16">
        <f>Sheet1!BA329</f>
        <v>0</v>
      </c>
      <c r="R329" s="16">
        <f>Sheet1!BB329</f>
        <v>0</v>
      </c>
      <c r="S329" s="16">
        <f>Sheet1!BC329</f>
        <v>0</v>
      </c>
      <c r="T329" s="16">
        <f>Sheet1!BD329</f>
        <v>0</v>
      </c>
      <c r="U329" s="16">
        <f>Sheet1!BE329</f>
        <v>0</v>
      </c>
      <c r="V329" s="16">
        <f>Sheet1!BF329</f>
        <v>0</v>
      </c>
      <c r="W329" s="16">
        <f>Sheet1!BG329</f>
        <v>0</v>
      </c>
      <c r="X329" s="30">
        <f>Sheet1!BH329</f>
        <v>0</v>
      </c>
    </row>
    <row r="330" spans="1:218" customHeight="1" ht="21">
      <c r="A330" s="80">
        <v>301</v>
      </c>
      <c r="B330" s="81"/>
      <c r="C330" s="80"/>
      <c r="D330" s="82"/>
      <c r="E330" s="82"/>
      <c r="F330" s="82"/>
      <c r="G330" s="113"/>
      <c r="H330" s="113"/>
      <c r="I330" s="113"/>
      <c r="J330" s="113"/>
      <c r="K330" s="127"/>
      <c r="L330" s="128"/>
      <c r="M330" s="129"/>
      <c r="O330" s="88">
        <f>D330*E330*F330/1000000</f>
        <v>0</v>
      </c>
      <c r="P330" s="29">
        <f>Sheet1!AZ330</f>
        <v>0</v>
      </c>
      <c r="Q330" s="16">
        <f>Sheet1!BA330</f>
        <v>0</v>
      </c>
      <c r="R330" s="16">
        <f>Sheet1!BB330</f>
        <v>0</v>
      </c>
      <c r="S330" s="16">
        <f>Sheet1!BC330</f>
        <v>0</v>
      </c>
      <c r="T330" s="16">
        <f>Sheet1!BD330</f>
        <v>0</v>
      </c>
      <c r="U330" s="16">
        <f>Sheet1!BE330</f>
        <v>0</v>
      </c>
      <c r="V330" s="16">
        <f>Sheet1!BF330</f>
        <v>0</v>
      </c>
      <c r="W330" s="16">
        <f>Sheet1!BG330</f>
        <v>0</v>
      </c>
      <c r="X330" s="30">
        <f>Sheet1!BH330</f>
        <v>0</v>
      </c>
    </row>
    <row r="331" spans="1:218" customHeight="1" ht="21">
      <c r="A331" s="80">
        <v>302</v>
      </c>
      <c r="B331" s="81"/>
      <c r="C331" s="80"/>
      <c r="D331" s="82"/>
      <c r="E331" s="82"/>
      <c r="F331" s="82"/>
      <c r="G331" s="113"/>
      <c r="H331" s="113"/>
      <c r="I331" s="113"/>
      <c r="J331" s="113"/>
      <c r="K331" s="127"/>
      <c r="L331" s="128"/>
      <c r="M331" s="129"/>
      <c r="O331" s="88">
        <f>D331*E331*F331/1000000</f>
        <v>0</v>
      </c>
      <c r="P331" s="29">
        <f>Sheet1!AZ331</f>
        <v>0</v>
      </c>
      <c r="Q331" s="16">
        <f>Sheet1!BA331</f>
        <v>0</v>
      </c>
      <c r="R331" s="16">
        <f>Sheet1!BB331</f>
        <v>0</v>
      </c>
      <c r="S331" s="16">
        <f>Sheet1!BC331</f>
        <v>0</v>
      </c>
      <c r="T331" s="16">
        <f>Sheet1!BD331</f>
        <v>0</v>
      </c>
      <c r="U331" s="16">
        <f>Sheet1!BE331</f>
        <v>0</v>
      </c>
      <c r="V331" s="16">
        <f>Sheet1!BF331</f>
        <v>0</v>
      </c>
      <c r="W331" s="16">
        <f>Sheet1!BG331</f>
        <v>0</v>
      </c>
      <c r="X331" s="30">
        <f>Sheet1!BH331</f>
        <v>0</v>
      </c>
    </row>
    <row r="332" spans="1:218" customHeight="1" ht="21">
      <c r="A332" s="80">
        <v>303</v>
      </c>
      <c r="B332" s="81"/>
      <c r="C332" s="80"/>
      <c r="D332" s="82"/>
      <c r="E332" s="82"/>
      <c r="F332" s="82"/>
      <c r="G332" s="113"/>
      <c r="H332" s="113"/>
      <c r="I332" s="113"/>
      <c r="J332" s="113"/>
      <c r="K332" s="127"/>
      <c r="L332" s="128"/>
      <c r="M332" s="129"/>
      <c r="O332" s="88">
        <f>D332*E332*F332/1000000</f>
        <v>0</v>
      </c>
      <c r="P332" s="29">
        <f>Sheet1!AZ332</f>
        <v>0</v>
      </c>
      <c r="Q332" s="16">
        <f>Sheet1!BA332</f>
        <v>0</v>
      </c>
      <c r="R332" s="16">
        <f>Sheet1!BB332</f>
        <v>0</v>
      </c>
      <c r="S332" s="16">
        <f>Sheet1!BC332</f>
        <v>0</v>
      </c>
      <c r="T332" s="16">
        <f>Sheet1!BD332</f>
        <v>0</v>
      </c>
      <c r="U332" s="16">
        <f>Sheet1!BE332</f>
        <v>0</v>
      </c>
      <c r="V332" s="16">
        <f>Sheet1!BF332</f>
        <v>0</v>
      </c>
      <c r="W332" s="16">
        <f>Sheet1!BG332</f>
        <v>0</v>
      </c>
      <c r="X332" s="30">
        <f>Sheet1!BH332</f>
        <v>0</v>
      </c>
    </row>
    <row r="333" spans="1:218" customHeight="1" ht="21">
      <c r="A333" s="80">
        <v>304</v>
      </c>
      <c r="B333" s="81"/>
      <c r="C333" s="80"/>
      <c r="D333" s="82"/>
      <c r="E333" s="82"/>
      <c r="F333" s="82"/>
      <c r="G333" s="113"/>
      <c r="H333" s="113"/>
      <c r="I333" s="113"/>
      <c r="J333" s="113"/>
      <c r="K333" s="127"/>
      <c r="L333" s="128"/>
      <c r="M333" s="129"/>
      <c r="O333" s="88">
        <f>D333*E333*F333/1000000</f>
        <v>0</v>
      </c>
      <c r="P333" s="29">
        <f>Sheet1!AZ333</f>
        <v>0</v>
      </c>
      <c r="Q333" s="16">
        <f>Sheet1!BA333</f>
        <v>0</v>
      </c>
      <c r="R333" s="16">
        <f>Sheet1!BB333</f>
        <v>0</v>
      </c>
      <c r="S333" s="16">
        <f>Sheet1!BC333</f>
        <v>0</v>
      </c>
      <c r="T333" s="16">
        <f>Sheet1!BD333</f>
        <v>0</v>
      </c>
      <c r="U333" s="16">
        <f>Sheet1!BE333</f>
        <v>0</v>
      </c>
      <c r="V333" s="16">
        <f>Sheet1!BF333</f>
        <v>0</v>
      </c>
      <c r="W333" s="16">
        <f>Sheet1!BG333</f>
        <v>0</v>
      </c>
      <c r="X333" s="30">
        <f>Sheet1!BH333</f>
        <v>0</v>
      </c>
    </row>
    <row r="334" spans="1:218" customHeight="1" ht="21">
      <c r="A334" s="80">
        <v>305</v>
      </c>
      <c r="B334" s="81"/>
      <c r="C334" s="80"/>
      <c r="D334" s="82"/>
      <c r="E334" s="82"/>
      <c r="F334" s="82"/>
      <c r="G334" s="113"/>
      <c r="H334" s="113"/>
      <c r="I334" s="113"/>
      <c r="J334" s="113"/>
      <c r="K334" s="127"/>
      <c r="L334" s="128"/>
      <c r="M334" s="129"/>
      <c r="O334" s="88">
        <f>D334*E334*F334/1000000</f>
        <v>0</v>
      </c>
      <c r="P334" s="29">
        <f>Sheet1!AZ334</f>
        <v>0</v>
      </c>
      <c r="Q334" s="16">
        <f>Sheet1!BA334</f>
        <v>0</v>
      </c>
      <c r="R334" s="16">
        <f>Sheet1!BB334</f>
        <v>0</v>
      </c>
      <c r="S334" s="16">
        <f>Sheet1!BC334</f>
        <v>0</v>
      </c>
      <c r="T334" s="16">
        <f>Sheet1!BD334</f>
        <v>0</v>
      </c>
      <c r="U334" s="16">
        <f>Sheet1!BE334</f>
        <v>0</v>
      </c>
      <c r="V334" s="16">
        <f>Sheet1!BF334</f>
        <v>0</v>
      </c>
      <c r="W334" s="16">
        <f>Sheet1!BG334</f>
        <v>0</v>
      </c>
      <c r="X334" s="30">
        <f>Sheet1!BH334</f>
        <v>0</v>
      </c>
    </row>
    <row r="335" spans="1:218" customHeight="1" ht="21">
      <c r="A335" s="80">
        <v>306</v>
      </c>
      <c r="B335" s="81"/>
      <c r="C335" s="80"/>
      <c r="D335" s="82"/>
      <c r="E335" s="82"/>
      <c r="F335" s="82"/>
      <c r="G335" s="113"/>
      <c r="H335" s="113"/>
      <c r="I335" s="113"/>
      <c r="J335" s="113"/>
      <c r="K335" s="127"/>
      <c r="L335" s="128"/>
      <c r="M335" s="129"/>
      <c r="O335" s="88">
        <f>D335*E335*F335/1000000</f>
        <v>0</v>
      </c>
      <c r="P335" s="29">
        <f>Sheet1!AZ335</f>
        <v>0</v>
      </c>
      <c r="Q335" s="16">
        <f>Sheet1!BA335</f>
        <v>0</v>
      </c>
      <c r="R335" s="16">
        <f>Sheet1!BB335</f>
        <v>0</v>
      </c>
      <c r="S335" s="16">
        <f>Sheet1!BC335</f>
        <v>0</v>
      </c>
      <c r="T335" s="16">
        <f>Sheet1!BD335</f>
        <v>0</v>
      </c>
      <c r="U335" s="16">
        <f>Sheet1!BE335</f>
        <v>0</v>
      </c>
      <c r="V335" s="16">
        <f>Sheet1!BF335</f>
        <v>0</v>
      </c>
      <c r="W335" s="16">
        <f>Sheet1!BG335</f>
        <v>0</v>
      </c>
      <c r="X335" s="30">
        <f>Sheet1!BH335</f>
        <v>0</v>
      </c>
    </row>
    <row r="336" spans="1:218" customHeight="1" ht="21">
      <c r="A336" s="80">
        <v>307</v>
      </c>
      <c r="B336" s="81"/>
      <c r="C336" s="80"/>
      <c r="D336" s="82"/>
      <c r="E336" s="82"/>
      <c r="F336" s="82"/>
      <c r="G336" s="113"/>
      <c r="H336" s="113"/>
      <c r="I336" s="113"/>
      <c r="J336" s="113"/>
      <c r="K336" s="127"/>
      <c r="L336" s="128"/>
      <c r="M336" s="129"/>
      <c r="O336" s="88">
        <f>D336*E336*F336/1000000</f>
        <v>0</v>
      </c>
      <c r="P336" s="29">
        <f>Sheet1!AZ336</f>
        <v>0</v>
      </c>
      <c r="Q336" s="16">
        <f>Sheet1!BA336</f>
        <v>0</v>
      </c>
      <c r="R336" s="16">
        <f>Sheet1!BB336</f>
        <v>0</v>
      </c>
      <c r="S336" s="16">
        <f>Sheet1!BC336</f>
        <v>0</v>
      </c>
      <c r="T336" s="16">
        <f>Sheet1!BD336</f>
        <v>0</v>
      </c>
      <c r="U336" s="16">
        <f>Sheet1!BE336</f>
        <v>0</v>
      </c>
      <c r="V336" s="16">
        <f>Sheet1!BF336</f>
        <v>0</v>
      </c>
      <c r="W336" s="16">
        <f>Sheet1!BG336</f>
        <v>0</v>
      </c>
      <c r="X336" s="30">
        <f>Sheet1!BH336</f>
        <v>0</v>
      </c>
    </row>
    <row r="337" spans="1:218" customHeight="1" ht="21">
      <c r="A337" s="80">
        <v>308</v>
      </c>
      <c r="B337" s="81"/>
      <c r="C337" s="80"/>
      <c r="D337" s="82"/>
      <c r="E337" s="82"/>
      <c r="F337" s="82"/>
      <c r="G337" s="113"/>
      <c r="H337" s="113"/>
      <c r="I337" s="113"/>
      <c r="J337" s="113"/>
      <c r="K337" s="127"/>
      <c r="L337" s="128"/>
      <c r="M337" s="129"/>
      <c r="O337" s="88">
        <f>D337*E337*F337/1000000</f>
        <v>0</v>
      </c>
      <c r="P337" s="29">
        <f>Sheet1!AZ337</f>
        <v>0</v>
      </c>
      <c r="Q337" s="16">
        <f>Sheet1!BA337</f>
        <v>0</v>
      </c>
      <c r="R337" s="16">
        <f>Sheet1!BB337</f>
        <v>0</v>
      </c>
      <c r="S337" s="16">
        <f>Sheet1!BC337</f>
        <v>0</v>
      </c>
      <c r="T337" s="16">
        <f>Sheet1!BD337</f>
        <v>0</v>
      </c>
      <c r="U337" s="16">
        <f>Sheet1!BE337</f>
        <v>0</v>
      </c>
      <c r="V337" s="16">
        <f>Sheet1!BF337</f>
        <v>0</v>
      </c>
      <c r="W337" s="16">
        <f>Sheet1!BG337</f>
        <v>0</v>
      </c>
      <c r="X337" s="30">
        <f>Sheet1!BH337</f>
        <v>0</v>
      </c>
    </row>
    <row r="338" spans="1:218" customHeight="1" ht="21">
      <c r="A338" s="80">
        <v>309</v>
      </c>
      <c r="B338" s="81"/>
      <c r="C338" s="80"/>
      <c r="D338" s="82"/>
      <c r="E338" s="82"/>
      <c r="F338" s="82"/>
      <c r="G338" s="113"/>
      <c r="H338" s="113"/>
      <c r="I338" s="113"/>
      <c r="J338" s="113"/>
      <c r="K338" s="127"/>
      <c r="L338" s="128"/>
      <c r="M338" s="129"/>
      <c r="O338" s="88">
        <f>D338*E338*F338/1000000</f>
        <v>0</v>
      </c>
      <c r="P338" s="29">
        <f>Sheet1!AZ338</f>
        <v>0</v>
      </c>
      <c r="Q338" s="16">
        <f>Sheet1!BA338</f>
        <v>0</v>
      </c>
      <c r="R338" s="16">
        <f>Sheet1!BB338</f>
        <v>0</v>
      </c>
      <c r="S338" s="16">
        <f>Sheet1!BC338</f>
        <v>0</v>
      </c>
      <c r="T338" s="16">
        <f>Sheet1!BD338</f>
        <v>0</v>
      </c>
      <c r="U338" s="16">
        <f>Sheet1!BE338</f>
        <v>0</v>
      </c>
      <c r="V338" s="16">
        <f>Sheet1!BF338</f>
        <v>0</v>
      </c>
      <c r="W338" s="16">
        <f>Sheet1!BG338</f>
        <v>0</v>
      </c>
      <c r="X338" s="30">
        <f>Sheet1!BH338</f>
        <v>0</v>
      </c>
    </row>
    <row r="339" spans="1:218" customHeight="1" ht="21">
      <c r="A339" s="80">
        <v>310</v>
      </c>
      <c r="B339" s="81"/>
      <c r="C339" s="80"/>
      <c r="D339" s="82"/>
      <c r="E339" s="82"/>
      <c r="F339" s="82"/>
      <c r="G339" s="113"/>
      <c r="H339" s="113"/>
      <c r="I339" s="113"/>
      <c r="J339" s="113"/>
      <c r="K339" s="127"/>
      <c r="L339" s="128"/>
      <c r="M339" s="129"/>
      <c r="O339" s="88">
        <f>D339*E339*F339/1000000</f>
        <v>0</v>
      </c>
      <c r="P339" s="29">
        <f>Sheet1!AZ339</f>
        <v>0</v>
      </c>
      <c r="Q339" s="16">
        <f>Sheet1!BA339</f>
        <v>0</v>
      </c>
      <c r="R339" s="16">
        <f>Sheet1!BB339</f>
        <v>0</v>
      </c>
      <c r="S339" s="16">
        <f>Sheet1!BC339</f>
        <v>0</v>
      </c>
      <c r="T339" s="16">
        <f>Sheet1!BD339</f>
        <v>0</v>
      </c>
      <c r="U339" s="16">
        <f>Sheet1!BE339</f>
        <v>0</v>
      </c>
      <c r="V339" s="16">
        <f>Sheet1!BF339</f>
        <v>0</v>
      </c>
      <c r="W339" s="16">
        <f>Sheet1!BG339</f>
        <v>0</v>
      </c>
      <c r="X339" s="30">
        <f>Sheet1!BH339</f>
        <v>0</v>
      </c>
    </row>
    <row r="340" spans="1:218" customHeight="1" ht="21">
      <c r="A340" s="80">
        <v>311</v>
      </c>
      <c r="B340" s="81"/>
      <c r="C340" s="80"/>
      <c r="D340" s="82"/>
      <c r="E340" s="82"/>
      <c r="F340" s="82"/>
      <c r="G340" s="113"/>
      <c r="H340" s="113"/>
      <c r="I340" s="113"/>
      <c r="J340" s="113"/>
      <c r="K340" s="127"/>
      <c r="L340" s="128"/>
      <c r="M340" s="129"/>
      <c r="O340" s="88">
        <f>D340*E340*F340/1000000</f>
        <v>0</v>
      </c>
      <c r="P340" s="29">
        <f>Sheet1!AZ340</f>
        <v>0</v>
      </c>
      <c r="Q340" s="16">
        <f>Sheet1!BA340</f>
        <v>0</v>
      </c>
      <c r="R340" s="16">
        <f>Sheet1!BB340</f>
        <v>0</v>
      </c>
      <c r="S340" s="16">
        <f>Sheet1!BC340</f>
        <v>0</v>
      </c>
      <c r="T340" s="16">
        <f>Sheet1!BD340</f>
        <v>0</v>
      </c>
      <c r="U340" s="16">
        <f>Sheet1!BE340</f>
        <v>0</v>
      </c>
      <c r="V340" s="16">
        <f>Sheet1!BF340</f>
        <v>0</v>
      </c>
      <c r="W340" s="16">
        <f>Sheet1!BG340</f>
        <v>0</v>
      </c>
      <c r="X340" s="30">
        <f>Sheet1!BH340</f>
        <v>0</v>
      </c>
    </row>
    <row r="341" spans="1:218" customHeight="1" ht="21">
      <c r="A341" s="80">
        <v>312</v>
      </c>
      <c r="B341" s="81"/>
      <c r="C341" s="80"/>
      <c r="D341" s="82"/>
      <c r="E341" s="82"/>
      <c r="F341" s="82"/>
      <c r="G341" s="113"/>
      <c r="H341" s="113"/>
      <c r="I341" s="113"/>
      <c r="J341" s="113"/>
      <c r="K341" s="127"/>
      <c r="L341" s="128"/>
      <c r="M341" s="129"/>
      <c r="O341" s="88">
        <f>D341*E341*F341/1000000</f>
        <v>0</v>
      </c>
      <c r="P341" s="29">
        <f>Sheet1!AZ341</f>
        <v>0</v>
      </c>
      <c r="Q341" s="16">
        <f>Sheet1!BA341</f>
        <v>0</v>
      </c>
      <c r="R341" s="16">
        <f>Sheet1!BB341</f>
        <v>0</v>
      </c>
      <c r="S341" s="16">
        <f>Sheet1!BC341</f>
        <v>0</v>
      </c>
      <c r="T341" s="16">
        <f>Sheet1!BD341</f>
        <v>0</v>
      </c>
      <c r="U341" s="16">
        <f>Sheet1!BE341</f>
        <v>0</v>
      </c>
      <c r="V341" s="16">
        <f>Sheet1!BF341</f>
        <v>0</v>
      </c>
      <c r="W341" s="16">
        <f>Sheet1!BG341</f>
        <v>0</v>
      </c>
      <c r="X341" s="30">
        <f>Sheet1!BH341</f>
        <v>0</v>
      </c>
    </row>
    <row r="342" spans="1:218" customHeight="1" ht="21">
      <c r="A342" s="80">
        <v>313</v>
      </c>
      <c r="B342" s="81"/>
      <c r="C342" s="80"/>
      <c r="D342" s="82"/>
      <c r="E342" s="82"/>
      <c r="F342" s="82"/>
      <c r="G342" s="113"/>
      <c r="H342" s="113"/>
      <c r="I342" s="113"/>
      <c r="J342" s="113"/>
      <c r="K342" s="127"/>
      <c r="L342" s="128"/>
      <c r="M342" s="129"/>
      <c r="O342" s="88">
        <f>D342*E342*F342/1000000</f>
        <v>0</v>
      </c>
      <c r="P342" s="29">
        <f>Sheet1!AZ342</f>
        <v>0</v>
      </c>
      <c r="Q342" s="16">
        <f>Sheet1!BA342</f>
        <v>0</v>
      </c>
      <c r="R342" s="16">
        <f>Sheet1!BB342</f>
        <v>0</v>
      </c>
      <c r="S342" s="16">
        <f>Sheet1!BC342</f>
        <v>0</v>
      </c>
      <c r="T342" s="16">
        <f>Sheet1!BD342</f>
        <v>0</v>
      </c>
      <c r="U342" s="16">
        <f>Sheet1!BE342</f>
        <v>0</v>
      </c>
      <c r="V342" s="16">
        <f>Sheet1!BF342</f>
        <v>0</v>
      </c>
      <c r="W342" s="16">
        <f>Sheet1!BG342</f>
        <v>0</v>
      </c>
      <c r="X342" s="30">
        <f>Sheet1!BH342</f>
        <v>0</v>
      </c>
    </row>
    <row r="343" spans="1:218" customHeight="1" ht="21">
      <c r="A343" s="80">
        <v>314</v>
      </c>
      <c r="B343" s="81"/>
      <c r="C343" s="80"/>
      <c r="D343" s="82"/>
      <c r="E343" s="82"/>
      <c r="F343" s="82"/>
      <c r="G343" s="113"/>
      <c r="H343" s="113"/>
      <c r="I343" s="113"/>
      <c r="J343" s="113"/>
      <c r="K343" s="127"/>
      <c r="L343" s="128"/>
      <c r="M343" s="129"/>
      <c r="O343" s="88">
        <f>D343*E343*F343/1000000</f>
        <v>0</v>
      </c>
      <c r="P343" s="29">
        <f>Sheet1!AZ343</f>
        <v>0</v>
      </c>
      <c r="Q343" s="16">
        <f>Sheet1!BA343</f>
        <v>0</v>
      </c>
      <c r="R343" s="16">
        <f>Sheet1!BB343</f>
        <v>0</v>
      </c>
      <c r="S343" s="16">
        <f>Sheet1!BC343</f>
        <v>0</v>
      </c>
      <c r="T343" s="16">
        <f>Sheet1!BD343</f>
        <v>0</v>
      </c>
      <c r="U343" s="16">
        <f>Sheet1!BE343</f>
        <v>0</v>
      </c>
      <c r="V343" s="16">
        <f>Sheet1!BF343</f>
        <v>0</v>
      </c>
      <c r="W343" s="16">
        <f>Sheet1!BG343</f>
        <v>0</v>
      </c>
      <c r="X343" s="30">
        <f>Sheet1!BH343</f>
        <v>0</v>
      </c>
    </row>
    <row r="344" spans="1:218" customHeight="1" ht="21">
      <c r="A344" s="80">
        <v>315</v>
      </c>
      <c r="B344" s="81"/>
      <c r="C344" s="80"/>
      <c r="D344" s="82"/>
      <c r="E344" s="82"/>
      <c r="F344" s="82"/>
      <c r="G344" s="113"/>
      <c r="H344" s="113"/>
      <c r="I344" s="113"/>
      <c r="J344" s="113"/>
      <c r="K344" s="127"/>
      <c r="L344" s="128"/>
      <c r="M344" s="129"/>
      <c r="O344" s="88">
        <f>D344*E344*F344/1000000</f>
        <v>0</v>
      </c>
      <c r="P344" s="29">
        <f>Sheet1!AZ344</f>
        <v>0</v>
      </c>
      <c r="Q344" s="16">
        <f>Sheet1!BA344</f>
        <v>0</v>
      </c>
      <c r="R344" s="16">
        <f>Sheet1!BB344</f>
        <v>0</v>
      </c>
      <c r="S344" s="16">
        <f>Sheet1!BC344</f>
        <v>0</v>
      </c>
      <c r="T344" s="16">
        <f>Sheet1!BD344</f>
        <v>0</v>
      </c>
      <c r="U344" s="16">
        <f>Sheet1!BE344</f>
        <v>0</v>
      </c>
      <c r="V344" s="16">
        <f>Sheet1!BF344</f>
        <v>0</v>
      </c>
      <c r="W344" s="16">
        <f>Sheet1!BG344</f>
        <v>0</v>
      </c>
      <c r="X344" s="30">
        <f>Sheet1!BH344</f>
        <v>0</v>
      </c>
    </row>
    <row r="345" spans="1:218" customHeight="1" ht="21">
      <c r="A345" s="80">
        <v>316</v>
      </c>
      <c r="B345" s="81"/>
      <c r="C345" s="80"/>
      <c r="D345" s="82"/>
      <c r="E345" s="82"/>
      <c r="F345" s="82"/>
      <c r="G345" s="113"/>
      <c r="H345" s="113"/>
      <c r="I345" s="113"/>
      <c r="J345" s="113"/>
      <c r="K345" s="127"/>
      <c r="L345" s="128"/>
      <c r="M345" s="129"/>
      <c r="O345" s="88">
        <f>D345*E345*F345/1000000</f>
        <v>0</v>
      </c>
      <c r="P345" s="29">
        <f>Sheet1!AZ345</f>
        <v>0</v>
      </c>
      <c r="Q345" s="16">
        <f>Sheet1!BA345</f>
        <v>0</v>
      </c>
      <c r="R345" s="16">
        <f>Sheet1!BB345</f>
        <v>0</v>
      </c>
      <c r="S345" s="16">
        <f>Sheet1!BC345</f>
        <v>0</v>
      </c>
      <c r="T345" s="16">
        <f>Sheet1!BD345</f>
        <v>0</v>
      </c>
      <c r="U345" s="16">
        <f>Sheet1!BE345</f>
        <v>0</v>
      </c>
      <c r="V345" s="16">
        <f>Sheet1!BF345</f>
        <v>0</v>
      </c>
      <c r="W345" s="16">
        <f>Sheet1!BG345</f>
        <v>0</v>
      </c>
      <c r="X345" s="30">
        <f>Sheet1!BH345</f>
        <v>0</v>
      </c>
    </row>
    <row r="346" spans="1:218" customHeight="1" ht="21">
      <c r="A346" s="80">
        <v>317</v>
      </c>
      <c r="B346" s="81"/>
      <c r="C346" s="80"/>
      <c r="D346" s="82"/>
      <c r="E346" s="82"/>
      <c r="F346" s="82"/>
      <c r="G346" s="113"/>
      <c r="H346" s="113"/>
      <c r="I346" s="113"/>
      <c r="J346" s="113"/>
      <c r="K346" s="127"/>
      <c r="L346" s="128"/>
      <c r="M346" s="129"/>
      <c r="O346" s="88">
        <f>D346*E346*F346/1000000</f>
        <v>0</v>
      </c>
      <c r="P346" s="29">
        <f>Sheet1!AZ346</f>
        <v>0</v>
      </c>
      <c r="Q346" s="16">
        <f>Sheet1!BA346</f>
        <v>0</v>
      </c>
      <c r="R346" s="16">
        <f>Sheet1!BB346</f>
        <v>0</v>
      </c>
      <c r="S346" s="16">
        <f>Sheet1!BC346</f>
        <v>0</v>
      </c>
      <c r="T346" s="16">
        <f>Sheet1!BD346</f>
        <v>0</v>
      </c>
      <c r="U346" s="16">
        <f>Sheet1!BE346</f>
        <v>0</v>
      </c>
      <c r="V346" s="16">
        <f>Sheet1!BF346</f>
        <v>0</v>
      </c>
      <c r="W346" s="16">
        <f>Sheet1!BG346</f>
        <v>0</v>
      </c>
      <c r="X346" s="30">
        <f>Sheet1!BH346</f>
        <v>0</v>
      </c>
    </row>
    <row r="347" spans="1:218" customHeight="1" ht="21">
      <c r="A347" s="80">
        <v>318</v>
      </c>
      <c r="B347" s="81"/>
      <c r="C347" s="80"/>
      <c r="D347" s="82"/>
      <c r="E347" s="82"/>
      <c r="F347" s="82"/>
      <c r="G347" s="113"/>
      <c r="H347" s="113"/>
      <c r="I347" s="113"/>
      <c r="J347" s="113"/>
      <c r="K347" s="127"/>
      <c r="L347" s="128"/>
      <c r="M347" s="129"/>
      <c r="O347" s="88">
        <f>D347*E347*F347/1000000</f>
        <v>0</v>
      </c>
      <c r="P347" s="29">
        <f>Sheet1!AZ347</f>
        <v>0</v>
      </c>
      <c r="Q347" s="16">
        <f>Sheet1!BA347</f>
        <v>0</v>
      </c>
      <c r="R347" s="16">
        <f>Sheet1!BB347</f>
        <v>0</v>
      </c>
      <c r="S347" s="16">
        <f>Sheet1!BC347</f>
        <v>0</v>
      </c>
      <c r="T347" s="16">
        <f>Sheet1!BD347</f>
        <v>0</v>
      </c>
      <c r="U347" s="16">
        <f>Sheet1!BE347</f>
        <v>0</v>
      </c>
      <c r="V347" s="16">
        <f>Sheet1!BF347</f>
        <v>0</v>
      </c>
      <c r="W347" s="16">
        <f>Sheet1!BG347</f>
        <v>0</v>
      </c>
      <c r="X347" s="30">
        <f>Sheet1!BH347</f>
        <v>0</v>
      </c>
    </row>
    <row r="348" spans="1:218" customHeight="1" ht="21">
      <c r="A348" s="80">
        <v>319</v>
      </c>
      <c r="B348" s="81"/>
      <c r="C348" s="80"/>
      <c r="D348" s="82"/>
      <c r="E348" s="82"/>
      <c r="F348" s="82"/>
      <c r="G348" s="113"/>
      <c r="H348" s="113"/>
      <c r="I348" s="113"/>
      <c r="J348" s="113"/>
      <c r="K348" s="127"/>
      <c r="L348" s="128"/>
      <c r="M348" s="129"/>
      <c r="O348" s="88">
        <f>D348*E348*F348/1000000</f>
        <v>0</v>
      </c>
      <c r="P348" s="29">
        <f>Sheet1!AZ348</f>
        <v>0</v>
      </c>
      <c r="Q348" s="16">
        <f>Sheet1!BA348</f>
        <v>0</v>
      </c>
      <c r="R348" s="16">
        <f>Sheet1!BB348</f>
        <v>0</v>
      </c>
      <c r="S348" s="16">
        <f>Sheet1!BC348</f>
        <v>0</v>
      </c>
      <c r="T348" s="16">
        <f>Sheet1!BD348</f>
        <v>0</v>
      </c>
      <c r="U348" s="16">
        <f>Sheet1!BE348</f>
        <v>0</v>
      </c>
      <c r="V348" s="16">
        <f>Sheet1!BF348</f>
        <v>0</v>
      </c>
      <c r="W348" s="16">
        <f>Sheet1!BG348</f>
        <v>0</v>
      </c>
      <c r="X348" s="30">
        <f>Sheet1!BH348</f>
        <v>0</v>
      </c>
    </row>
    <row r="349" spans="1:218" customHeight="1" ht="21">
      <c r="A349" s="80">
        <v>320</v>
      </c>
      <c r="B349" s="81"/>
      <c r="C349" s="80"/>
      <c r="D349" s="82"/>
      <c r="E349" s="82"/>
      <c r="F349" s="82"/>
      <c r="G349" s="113"/>
      <c r="H349" s="113"/>
      <c r="I349" s="113"/>
      <c r="J349" s="113"/>
      <c r="K349" s="127"/>
      <c r="L349" s="128"/>
      <c r="M349" s="129"/>
      <c r="O349" s="88">
        <f>D349*E349*F349/1000000</f>
        <v>0</v>
      </c>
      <c r="P349" s="29">
        <f>Sheet1!AZ349</f>
        <v>0</v>
      </c>
      <c r="Q349" s="16">
        <f>Sheet1!BA349</f>
        <v>0</v>
      </c>
      <c r="R349" s="16">
        <f>Sheet1!BB349</f>
        <v>0</v>
      </c>
      <c r="S349" s="16">
        <f>Sheet1!BC349</f>
        <v>0</v>
      </c>
      <c r="T349" s="16">
        <f>Sheet1!BD349</f>
        <v>0</v>
      </c>
      <c r="U349" s="16">
        <f>Sheet1!BE349</f>
        <v>0</v>
      </c>
      <c r="V349" s="16">
        <f>Sheet1!BF349</f>
        <v>0</v>
      </c>
      <c r="W349" s="16">
        <f>Sheet1!BG349</f>
        <v>0</v>
      </c>
      <c r="X349" s="30">
        <f>Sheet1!BH349</f>
        <v>0</v>
      </c>
    </row>
    <row r="350" spans="1:218" customHeight="1" ht="21">
      <c r="A350" s="80">
        <v>321</v>
      </c>
      <c r="B350" s="81"/>
      <c r="C350" s="80"/>
      <c r="D350" s="82"/>
      <c r="E350" s="82"/>
      <c r="F350" s="82"/>
      <c r="G350" s="113"/>
      <c r="H350" s="113"/>
      <c r="I350" s="113"/>
      <c r="J350" s="113"/>
      <c r="K350" s="127"/>
      <c r="L350" s="128"/>
      <c r="M350" s="129"/>
      <c r="O350" s="88">
        <f>D350*E350*F350/1000000</f>
        <v>0</v>
      </c>
      <c r="P350" s="29">
        <f>Sheet1!AZ350</f>
        <v>0</v>
      </c>
      <c r="Q350" s="16">
        <f>Sheet1!BA350</f>
        <v>0</v>
      </c>
      <c r="R350" s="16">
        <f>Sheet1!BB350</f>
        <v>0</v>
      </c>
      <c r="S350" s="16">
        <f>Sheet1!BC350</f>
        <v>0</v>
      </c>
      <c r="T350" s="16">
        <f>Sheet1!BD350</f>
        <v>0</v>
      </c>
      <c r="U350" s="16">
        <f>Sheet1!BE350</f>
        <v>0</v>
      </c>
      <c r="V350" s="16">
        <f>Sheet1!BF350</f>
        <v>0</v>
      </c>
      <c r="W350" s="16">
        <f>Sheet1!BG350</f>
        <v>0</v>
      </c>
      <c r="X350" s="30">
        <f>Sheet1!BH350</f>
        <v>0</v>
      </c>
    </row>
    <row r="351" spans="1:218" customHeight="1" ht="21">
      <c r="A351" s="80">
        <v>322</v>
      </c>
      <c r="B351" s="81"/>
      <c r="C351" s="80"/>
      <c r="D351" s="82"/>
      <c r="E351" s="82"/>
      <c r="F351" s="82"/>
      <c r="G351" s="113"/>
      <c r="H351" s="113"/>
      <c r="I351" s="113"/>
      <c r="J351" s="113"/>
      <c r="K351" s="127"/>
      <c r="L351" s="128"/>
      <c r="M351" s="129"/>
      <c r="O351" s="88">
        <f>D351*E351*F351/1000000</f>
        <v>0</v>
      </c>
      <c r="P351" s="29">
        <f>Sheet1!AZ351</f>
        <v>0</v>
      </c>
      <c r="Q351" s="16">
        <f>Sheet1!BA351</f>
        <v>0</v>
      </c>
      <c r="R351" s="16">
        <f>Sheet1!BB351</f>
        <v>0</v>
      </c>
      <c r="S351" s="16">
        <f>Sheet1!BC351</f>
        <v>0</v>
      </c>
      <c r="T351" s="16">
        <f>Sheet1!BD351</f>
        <v>0</v>
      </c>
      <c r="U351" s="16">
        <f>Sheet1!BE351</f>
        <v>0</v>
      </c>
      <c r="V351" s="16">
        <f>Sheet1!BF351</f>
        <v>0</v>
      </c>
      <c r="W351" s="16">
        <f>Sheet1!BG351</f>
        <v>0</v>
      </c>
      <c r="X351" s="30">
        <f>Sheet1!BH351</f>
        <v>0</v>
      </c>
    </row>
    <row r="352" spans="1:218" customHeight="1" ht="21">
      <c r="A352" s="80">
        <v>323</v>
      </c>
      <c r="B352" s="81"/>
      <c r="C352" s="80"/>
      <c r="D352" s="82"/>
      <c r="E352" s="82"/>
      <c r="F352" s="82"/>
      <c r="G352" s="113"/>
      <c r="H352" s="113"/>
      <c r="I352" s="113"/>
      <c r="J352" s="113"/>
      <c r="K352" s="127"/>
      <c r="L352" s="128"/>
      <c r="M352" s="129"/>
      <c r="O352" s="88">
        <f>D352*E352*F352/1000000</f>
        <v>0</v>
      </c>
      <c r="P352" s="29">
        <f>Sheet1!AZ352</f>
        <v>0</v>
      </c>
      <c r="Q352" s="16">
        <f>Sheet1!BA352</f>
        <v>0</v>
      </c>
      <c r="R352" s="16">
        <f>Sheet1!BB352</f>
        <v>0</v>
      </c>
      <c r="S352" s="16">
        <f>Sheet1!BC352</f>
        <v>0</v>
      </c>
      <c r="T352" s="16">
        <f>Sheet1!BD352</f>
        <v>0</v>
      </c>
      <c r="U352" s="16">
        <f>Sheet1!BE352</f>
        <v>0</v>
      </c>
      <c r="V352" s="16">
        <f>Sheet1!BF352</f>
        <v>0</v>
      </c>
      <c r="W352" s="16">
        <f>Sheet1!BG352</f>
        <v>0</v>
      </c>
      <c r="X352" s="30">
        <f>Sheet1!BH352</f>
        <v>0</v>
      </c>
    </row>
    <row r="353" spans="1:218" customHeight="1" ht="21">
      <c r="A353" s="80">
        <v>324</v>
      </c>
      <c r="B353" s="81"/>
      <c r="C353" s="80"/>
      <c r="D353" s="82"/>
      <c r="E353" s="82"/>
      <c r="F353" s="82"/>
      <c r="G353" s="113"/>
      <c r="H353" s="113"/>
      <c r="I353" s="113"/>
      <c r="J353" s="113"/>
      <c r="K353" s="127"/>
      <c r="L353" s="128"/>
      <c r="M353" s="129"/>
      <c r="O353" s="88">
        <f>D353*E353*F353/1000000</f>
        <v>0</v>
      </c>
      <c r="P353" s="29">
        <f>Sheet1!AZ353</f>
        <v>0</v>
      </c>
      <c r="Q353" s="16">
        <f>Sheet1!BA353</f>
        <v>0</v>
      </c>
      <c r="R353" s="16">
        <f>Sheet1!BB353</f>
        <v>0</v>
      </c>
      <c r="S353" s="16">
        <f>Sheet1!BC353</f>
        <v>0</v>
      </c>
      <c r="T353" s="16">
        <f>Sheet1!BD353</f>
        <v>0</v>
      </c>
      <c r="U353" s="16">
        <f>Sheet1!BE353</f>
        <v>0</v>
      </c>
      <c r="V353" s="16">
        <f>Sheet1!BF353</f>
        <v>0</v>
      </c>
      <c r="W353" s="16">
        <f>Sheet1!BG353</f>
        <v>0</v>
      </c>
      <c r="X353" s="30">
        <f>Sheet1!BH353</f>
        <v>0</v>
      </c>
    </row>
    <row r="354" spans="1:218" customHeight="1" ht="21">
      <c r="A354" s="80">
        <v>325</v>
      </c>
      <c r="B354" s="81"/>
      <c r="C354" s="80"/>
      <c r="D354" s="82"/>
      <c r="E354" s="82"/>
      <c r="F354" s="82"/>
      <c r="G354" s="113"/>
      <c r="H354" s="113"/>
      <c r="I354" s="113"/>
      <c r="J354" s="113"/>
      <c r="K354" s="127"/>
      <c r="L354" s="128"/>
      <c r="M354" s="129"/>
      <c r="O354" s="88">
        <f>D354*E354*F354/1000000</f>
        <v>0</v>
      </c>
      <c r="P354" s="29">
        <f>Sheet1!AZ354</f>
        <v>0</v>
      </c>
      <c r="Q354" s="16">
        <f>Sheet1!BA354</f>
        <v>0</v>
      </c>
      <c r="R354" s="16">
        <f>Sheet1!BB354</f>
        <v>0</v>
      </c>
      <c r="S354" s="16">
        <f>Sheet1!BC354</f>
        <v>0</v>
      </c>
      <c r="T354" s="16">
        <f>Sheet1!BD354</f>
        <v>0</v>
      </c>
      <c r="U354" s="16">
        <f>Sheet1!BE354</f>
        <v>0</v>
      </c>
      <c r="V354" s="16">
        <f>Sheet1!BF354</f>
        <v>0</v>
      </c>
      <c r="W354" s="16">
        <f>Sheet1!BG354</f>
        <v>0</v>
      </c>
      <c r="X354" s="30">
        <f>Sheet1!BH354</f>
        <v>0</v>
      </c>
    </row>
    <row r="355" spans="1:218" customHeight="1" ht="21">
      <c r="A355" s="80">
        <v>326</v>
      </c>
      <c r="B355" s="81"/>
      <c r="C355" s="80"/>
      <c r="D355" s="82"/>
      <c r="E355" s="82"/>
      <c r="F355" s="82"/>
      <c r="G355" s="113"/>
      <c r="H355" s="113"/>
      <c r="I355" s="113"/>
      <c r="J355" s="113"/>
      <c r="K355" s="127"/>
      <c r="L355" s="128"/>
      <c r="M355" s="129"/>
      <c r="O355" s="88">
        <f>D355*E355*F355/1000000</f>
        <v>0</v>
      </c>
      <c r="P355" s="29">
        <f>Sheet1!AZ355</f>
        <v>0</v>
      </c>
      <c r="Q355" s="16">
        <f>Sheet1!BA355</f>
        <v>0</v>
      </c>
      <c r="R355" s="16">
        <f>Sheet1!BB355</f>
        <v>0</v>
      </c>
      <c r="S355" s="16">
        <f>Sheet1!BC355</f>
        <v>0</v>
      </c>
      <c r="T355" s="16">
        <f>Sheet1!BD355</f>
        <v>0</v>
      </c>
      <c r="U355" s="16">
        <f>Sheet1!BE355</f>
        <v>0</v>
      </c>
      <c r="V355" s="16">
        <f>Sheet1!BF355</f>
        <v>0</v>
      </c>
      <c r="W355" s="16">
        <f>Sheet1!BG355</f>
        <v>0</v>
      </c>
      <c r="X355" s="30">
        <f>Sheet1!BH355</f>
        <v>0</v>
      </c>
    </row>
    <row r="356" spans="1:218" customHeight="1" ht="21">
      <c r="A356" s="80">
        <v>327</v>
      </c>
      <c r="B356" s="81"/>
      <c r="C356" s="80"/>
      <c r="D356" s="82"/>
      <c r="E356" s="82"/>
      <c r="F356" s="82"/>
      <c r="G356" s="113"/>
      <c r="H356" s="113"/>
      <c r="I356" s="113"/>
      <c r="J356" s="113"/>
      <c r="K356" s="127"/>
      <c r="L356" s="128"/>
      <c r="M356" s="129"/>
      <c r="O356" s="88">
        <f>D356*E356*F356/1000000</f>
        <v>0</v>
      </c>
      <c r="P356" s="29">
        <f>Sheet1!AZ356</f>
        <v>0</v>
      </c>
      <c r="Q356" s="16">
        <f>Sheet1!BA356</f>
        <v>0</v>
      </c>
      <c r="R356" s="16">
        <f>Sheet1!BB356</f>
        <v>0</v>
      </c>
      <c r="S356" s="16">
        <f>Sheet1!BC356</f>
        <v>0</v>
      </c>
      <c r="T356" s="16">
        <f>Sheet1!BD356</f>
        <v>0</v>
      </c>
      <c r="U356" s="16">
        <f>Sheet1!BE356</f>
        <v>0</v>
      </c>
      <c r="V356" s="16">
        <f>Sheet1!BF356</f>
        <v>0</v>
      </c>
      <c r="W356" s="16">
        <f>Sheet1!BG356</f>
        <v>0</v>
      </c>
      <c r="X356" s="30">
        <f>Sheet1!BH356</f>
        <v>0</v>
      </c>
    </row>
    <row r="357" spans="1:218" customHeight="1" ht="21">
      <c r="A357" s="80">
        <v>328</v>
      </c>
      <c r="B357" s="81"/>
      <c r="C357" s="80"/>
      <c r="D357" s="82"/>
      <c r="E357" s="82"/>
      <c r="F357" s="82"/>
      <c r="G357" s="113"/>
      <c r="H357" s="113"/>
      <c r="I357" s="113"/>
      <c r="J357" s="113"/>
      <c r="K357" s="127"/>
      <c r="L357" s="128"/>
      <c r="M357" s="129"/>
      <c r="O357" s="88">
        <f>D357*E357*F357/1000000</f>
        <v>0</v>
      </c>
      <c r="P357" s="29">
        <f>Sheet1!AZ357</f>
        <v>0</v>
      </c>
      <c r="Q357" s="16">
        <f>Sheet1!BA357</f>
        <v>0</v>
      </c>
      <c r="R357" s="16">
        <f>Sheet1!BB357</f>
        <v>0</v>
      </c>
      <c r="S357" s="16">
        <f>Sheet1!BC357</f>
        <v>0</v>
      </c>
      <c r="T357" s="16">
        <f>Sheet1!BD357</f>
        <v>0</v>
      </c>
      <c r="U357" s="16">
        <f>Sheet1!BE357</f>
        <v>0</v>
      </c>
      <c r="V357" s="16">
        <f>Sheet1!BF357</f>
        <v>0</v>
      </c>
      <c r="W357" s="16">
        <f>Sheet1!BG357</f>
        <v>0</v>
      </c>
      <c r="X357" s="30">
        <f>Sheet1!BH357</f>
        <v>0</v>
      </c>
    </row>
    <row r="358" spans="1:218" customHeight="1" ht="21">
      <c r="A358" s="80">
        <v>329</v>
      </c>
      <c r="B358" s="81"/>
      <c r="C358" s="80"/>
      <c r="D358" s="82"/>
      <c r="E358" s="82"/>
      <c r="F358" s="82"/>
      <c r="G358" s="113"/>
      <c r="H358" s="113"/>
      <c r="I358" s="113"/>
      <c r="J358" s="113"/>
      <c r="K358" s="127"/>
      <c r="L358" s="128"/>
      <c r="M358" s="129"/>
      <c r="O358" s="88">
        <f>D358*E358*F358/1000000</f>
        <v>0</v>
      </c>
      <c r="P358" s="29">
        <f>Sheet1!AZ358</f>
        <v>0</v>
      </c>
      <c r="Q358" s="16">
        <f>Sheet1!BA358</f>
        <v>0</v>
      </c>
      <c r="R358" s="16">
        <f>Sheet1!BB358</f>
        <v>0</v>
      </c>
      <c r="S358" s="16">
        <f>Sheet1!BC358</f>
        <v>0</v>
      </c>
      <c r="T358" s="16">
        <f>Sheet1!BD358</f>
        <v>0</v>
      </c>
      <c r="U358" s="16">
        <f>Sheet1!BE358</f>
        <v>0</v>
      </c>
      <c r="V358" s="16">
        <f>Sheet1!BF358</f>
        <v>0</v>
      </c>
      <c r="W358" s="16">
        <f>Sheet1!BG358</f>
        <v>0</v>
      </c>
      <c r="X358" s="30">
        <f>Sheet1!BH358</f>
        <v>0</v>
      </c>
    </row>
    <row r="359" spans="1:218" customHeight="1" ht="21">
      <c r="A359" s="80">
        <v>330</v>
      </c>
      <c r="B359" s="81"/>
      <c r="C359" s="80"/>
      <c r="D359" s="82"/>
      <c r="E359" s="82"/>
      <c r="F359" s="82"/>
      <c r="G359" s="113"/>
      <c r="H359" s="113"/>
      <c r="I359" s="113"/>
      <c r="J359" s="113"/>
      <c r="K359" s="127"/>
      <c r="L359" s="128"/>
      <c r="M359" s="129"/>
      <c r="O359" s="88">
        <f>D359*E359*F359/1000000</f>
        <v>0</v>
      </c>
      <c r="P359" s="29">
        <f>Sheet1!AZ359</f>
        <v>0</v>
      </c>
      <c r="Q359" s="16">
        <f>Sheet1!BA359</f>
        <v>0</v>
      </c>
      <c r="R359" s="16">
        <f>Sheet1!BB359</f>
        <v>0</v>
      </c>
      <c r="S359" s="16">
        <f>Sheet1!BC359</f>
        <v>0</v>
      </c>
      <c r="T359" s="16">
        <f>Sheet1!BD359</f>
        <v>0</v>
      </c>
      <c r="U359" s="16">
        <f>Sheet1!BE359</f>
        <v>0</v>
      </c>
      <c r="V359" s="16">
        <f>Sheet1!BF359</f>
        <v>0</v>
      </c>
      <c r="W359" s="16">
        <f>Sheet1!BG359</f>
        <v>0</v>
      </c>
      <c r="X359" s="30">
        <f>Sheet1!BH359</f>
        <v>0</v>
      </c>
    </row>
    <row r="360" spans="1:218" customHeight="1" ht="21">
      <c r="A360" s="80">
        <v>331</v>
      </c>
      <c r="B360" s="81"/>
      <c r="C360" s="80"/>
      <c r="D360" s="82"/>
      <c r="E360" s="82"/>
      <c r="F360" s="82"/>
      <c r="G360" s="113"/>
      <c r="H360" s="113"/>
      <c r="I360" s="113"/>
      <c r="J360" s="113"/>
      <c r="K360" s="127"/>
      <c r="L360" s="128"/>
      <c r="M360" s="129"/>
      <c r="O360" s="88">
        <f>D360*E360*F360/1000000</f>
        <v>0</v>
      </c>
      <c r="P360" s="29">
        <f>Sheet1!AZ360</f>
        <v>0</v>
      </c>
      <c r="Q360" s="16">
        <f>Sheet1!BA360</f>
        <v>0</v>
      </c>
      <c r="R360" s="16">
        <f>Sheet1!BB360</f>
        <v>0</v>
      </c>
      <c r="S360" s="16">
        <f>Sheet1!BC360</f>
        <v>0</v>
      </c>
      <c r="T360" s="16">
        <f>Sheet1!BD360</f>
        <v>0</v>
      </c>
      <c r="U360" s="16">
        <f>Sheet1!BE360</f>
        <v>0</v>
      </c>
      <c r="V360" s="16">
        <f>Sheet1!BF360</f>
        <v>0</v>
      </c>
      <c r="W360" s="16">
        <f>Sheet1!BG360</f>
        <v>0</v>
      </c>
      <c r="X360" s="30">
        <f>Sheet1!BH360</f>
        <v>0</v>
      </c>
    </row>
    <row r="361" spans="1:218" customHeight="1" ht="21">
      <c r="A361" s="80">
        <v>332</v>
      </c>
      <c r="B361" s="81"/>
      <c r="C361" s="80"/>
      <c r="D361" s="82"/>
      <c r="E361" s="82"/>
      <c r="F361" s="82"/>
      <c r="G361" s="113"/>
      <c r="H361" s="113"/>
      <c r="I361" s="113"/>
      <c r="J361" s="113"/>
      <c r="K361" s="127"/>
      <c r="L361" s="128"/>
      <c r="M361" s="129"/>
      <c r="O361" s="88">
        <f>D361*E361*F361/1000000</f>
        <v>0</v>
      </c>
      <c r="P361" s="29">
        <f>Sheet1!AZ361</f>
        <v>0</v>
      </c>
      <c r="Q361" s="16">
        <f>Sheet1!BA361</f>
        <v>0</v>
      </c>
      <c r="R361" s="16">
        <f>Sheet1!BB361</f>
        <v>0</v>
      </c>
      <c r="S361" s="16">
        <f>Sheet1!BC361</f>
        <v>0</v>
      </c>
      <c r="T361" s="16">
        <f>Sheet1!BD361</f>
        <v>0</v>
      </c>
      <c r="U361" s="16">
        <f>Sheet1!BE361</f>
        <v>0</v>
      </c>
      <c r="V361" s="16">
        <f>Sheet1!BF361</f>
        <v>0</v>
      </c>
      <c r="W361" s="16">
        <f>Sheet1!BG361</f>
        <v>0</v>
      </c>
      <c r="X361" s="30">
        <f>Sheet1!BH361</f>
        <v>0</v>
      </c>
    </row>
    <row r="362" spans="1:218" customHeight="1" ht="21">
      <c r="A362" s="80">
        <v>333</v>
      </c>
      <c r="B362" s="81"/>
      <c r="C362" s="80"/>
      <c r="D362" s="82"/>
      <c r="E362" s="82"/>
      <c r="F362" s="82"/>
      <c r="G362" s="113"/>
      <c r="H362" s="113"/>
      <c r="I362" s="113"/>
      <c r="J362" s="113"/>
      <c r="K362" s="127"/>
      <c r="L362" s="128"/>
      <c r="M362" s="129"/>
      <c r="O362" s="88">
        <f>D362*E362*F362/1000000</f>
        <v>0</v>
      </c>
      <c r="P362" s="29">
        <f>Sheet1!AZ362</f>
        <v>0</v>
      </c>
      <c r="Q362" s="16">
        <f>Sheet1!BA362</f>
        <v>0</v>
      </c>
      <c r="R362" s="16">
        <f>Sheet1!BB362</f>
        <v>0</v>
      </c>
      <c r="S362" s="16">
        <f>Sheet1!BC362</f>
        <v>0</v>
      </c>
      <c r="T362" s="16">
        <f>Sheet1!BD362</f>
        <v>0</v>
      </c>
      <c r="U362" s="16">
        <f>Sheet1!BE362</f>
        <v>0</v>
      </c>
      <c r="V362" s="16">
        <f>Sheet1!BF362</f>
        <v>0</v>
      </c>
      <c r="W362" s="16">
        <f>Sheet1!BG362</f>
        <v>0</v>
      </c>
      <c r="X362" s="30">
        <f>Sheet1!BH362</f>
        <v>0</v>
      </c>
    </row>
    <row r="363" spans="1:218" customHeight="1" ht="21">
      <c r="A363" s="80">
        <v>334</v>
      </c>
      <c r="B363" s="81"/>
      <c r="C363" s="80"/>
      <c r="D363" s="82"/>
      <c r="E363" s="82"/>
      <c r="F363" s="82"/>
      <c r="G363" s="113"/>
      <c r="H363" s="113"/>
      <c r="I363" s="113"/>
      <c r="J363" s="113"/>
      <c r="K363" s="127"/>
      <c r="L363" s="128"/>
      <c r="M363" s="129"/>
      <c r="O363" s="88">
        <f>D363*E363*F363/1000000</f>
        <v>0</v>
      </c>
      <c r="P363" s="29">
        <f>Sheet1!AZ363</f>
        <v>0</v>
      </c>
      <c r="Q363" s="16">
        <f>Sheet1!BA363</f>
        <v>0</v>
      </c>
      <c r="R363" s="16">
        <f>Sheet1!BB363</f>
        <v>0</v>
      </c>
      <c r="S363" s="16">
        <f>Sheet1!BC363</f>
        <v>0</v>
      </c>
      <c r="T363" s="16">
        <f>Sheet1!BD363</f>
        <v>0</v>
      </c>
      <c r="U363" s="16">
        <f>Sheet1!BE363</f>
        <v>0</v>
      </c>
      <c r="V363" s="16">
        <f>Sheet1!BF363</f>
        <v>0</v>
      </c>
      <c r="W363" s="16">
        <f>Sheet1!BG363</f>
        <v>0</v>
      </c>
      <c r="X363" s="30">
        <f>Sheet1!BH363</f>
        <v>0</v>
      </c>
    </row>
    <row r="364" spans="1:218" customHeight="1" ht="21">
      <c r="A364" s="80">
        <v>335</v>
      </c>
      <c r="B364" s="81"/>
      <c r="C364" s="80"/>
      <c r="D364" s="82"/>
      <c r="E364" s="82"/>
      <c r="F364" s="82"/>
      <c r="G364" s="113"/>
      <c r="H364" s="113"/>
      <c r="I364" s="113"/>
      <c r="J364" s="113"/>
      <c r="K364" s="127"/>
      <c r="L364" s="128"/>
      <c r="M364" s="129"/>
      <c r="O364" s="88">
        <f>D364*E364*F364/1000000</f>
        <v>0</v>
      </c>
      <c r="P364" s="29">
        <f>Sheet1!AZ364</f>
        <v>0</v>
      </c>
      <c r="Q364" s="16">
        <f>Sheet1!BA364</f>
        <v>0</v>
      </c>
      <c r="R364" s="16">
        <f>Sheet1!BB364</f>
        <v>0</v>
      </c>
      <c r="S364" s="16">
        <f>Sheet1!BC364</f>
        <v>0</v>
      </c>
      <c r="T364" s="16">
        <f>Sheet1!BD364</f>
        <v>0</v>
      </c>
      <c r="U364" s="16">
        <f>Sheet1!BE364</f>
        <v>0</v>
      </c>
      <c r="V364" s="16">
        <f>Sheet1!BF364</f>
        <v>0</v>
      </c>
      <c r="W364" s="16">
        <f>Sheet1!BG364</f>
        <v>0</v>
      </c>
      <c r="X364" s="30">
        <f>Sheet1!BH364</f>
        <v>0</v>
      </c>
    </row>
    <row r="365" spans="1:218" customHeight="1" ht="21">
      <c r="A365" s="80">
        <v>336</v>
      </c>
      <c r="B365" s="81"/>
      <c r="C365" s="80"/>
      <c r="D365" s="82"/>
      <c r="E365" s="82"/>
      <c r="F365" s="82"/>
      <c r="G365" s="113"/>
      <c r="H365" s="113"/>
      <c r="I365" s="113"/>
      <c r="J365" s="113"/>
      <c r="K365" s="127"/>
      <c r="L365" s="128"/>
      <c r="M365" s="129"/>
      <c r="O365" s="88">
        <f>D365*E365*F365/1000000</f>
        <v>0</v>
      </c>
      <c r="P365" s="29">
        <f>Sheet1!AZ365</f>
        <v>0</v>
      </c>
      <c r="Q365" s="16">
        <f>Sheet1!BA365</f>
        <v>0</v>
      </c>
      <c r="R365" s="16">
        <f>Sheet1!BB365</f>
        <v>0</v>
      </c>
      <c r="S365" s="16">
        <f>Sheet1!BC365</f>
        <v>0</v>
      </c>
      <c r="T365" s="16">
        <f>Sheet1!BD365</f>
        <v>0</v>
      </c>
      <c r="U365" s="16">
        <f>Sheet1!BE365</f>
        <v>0</v>
      </c>
      <c r="V365" s="16">
        <f>Sheet1!BF365</f>
        <v>0</v>
      </c>
      <c r="W365" s="16">
        <f>Sheet1!BG365</f>
        <v>0</v>
      </c>
      <c r="X365" s="30">
        <f>Sheet1!BH365</f>
        <v>0</v>
      </c>
    </row>
    <row r="366" spans="1:218" customHeight="1" ht="21">
      <c r="A366" s="80">
        <v>337</v>
      </c>
      <c r="B366" s="81"/>
      <c r="C366" s="80"/>
      <c r="D366" s="82"/>
      <c r="E366" s="82"/>
      <c r="F366" s="82"/>
      <c r="G366" s="113"/>
      <c r="H366" s="113"/>
      <c r="I366" s="113"/>
      <c r="J366" s="113"/>
      <c r="K366" s="127"/>
      <c r="L366" s="128"/>
      <c r="M366" s="129"/>
      <c r="O366" s="88">
        <f>D366*E366*F366/1000000</f>
        <v>0</v>
      </c>
      <c r="P366" s="29">
        <f>Sheet1!AZ366</f>
        <v>0</v>
      </c>
      <c r="Q366" s="16">
        <f>Sheet1!BA366</f>
        <v>0</v>
      </c>
      <c r="R366" s="16">
        <f>Sheet1!BB366</f>
        <v>0</v>
      </c>
      <c r="S366" s="16">
        <f>Sheet1!BC366</f>
        <v>0</v>
      </c>
      <c r="T366" s="16">
        <f>Sheet1!BD366</f>
        <v>0</v>
      </c>
      <c r="U366" s="16">
        <f>Sheet1!BE366</f>
        <v>0</v>
      </c>
      <c r="V366" s="16">
        <f>Sheet1!BF366</f>
        <v>0</v>
      </c>
      <c r="W366" s="16">
        <f>Sheet1!BG366</f>
        <v>0</v>
      </c>
      <c r="X366" s="30">
        <f>Sheet1!BH366</f>
        <v>0</v>
      </c>
    </row>
    <row r="367" spans="1:218" customHeight="1" ht="21">
      <c r="A367" s="80">
        <v>338</v>
      </c>
      <c r="B367" s="81"/>
      <c r="C367" s="80"/>
      <c r="D367" s="82"/>
      <c r="E367" s="82"/>
      <c r="F367" s="82"/>
      <c r="G367" s="113"/>
      <c r="H367" s="113"/>
      <c r="I367" s="113"/>
      <c r="J367" s="113"/>
      <c r="K367" s="127"/>
      <c r="L367" s="128"/>
      <c r="M367" s="129"/>
      <c r="O367" s="88">
        <f>D367*E367*F367/1000000</f>
        <v>0</v>
      </c>
      <c r="P367" s="29">
        <f>Sheet1!AZ367</f>
        <v>0</v>
      </c>
      <c r="Q367" s="16">
        <f>Sheet1!BA367</f>
        <v>0</v>
      </c>
      <c r="R367" s="16">
        <f>Sheet1!BB367</f>
        <v>0</v>
      </c>
      <c r="S367" s="16">
        <f>Sheet1!BC367</f>
        <v>0</v>
      </c>
      <c r="T367" s="16">
        <f>Sheet1!BD367</f>
        <v>0</v>
      </c>
      <c r="U367" s="16">
        <f>Sheet1!BE367</f>
        <v>0</v>
      </c>
      <c r="V367" s="16">
        <f>Sheet1!BF367</f>
        <v>0</v>
      </c>
      <c r="W367" s="16">
        <f>Sheet1!BG367</f>
        <v>0</v>
      </c>
      <c r="X367" s="30">
        <f>Sheet1!BH367</f>
        <v>0</v>
      </c>
    </row>
    <row r="368" spans="1:218" customHeight="1" ht="21">
      <c r="A368" s="80">
        <v>339</v>
      </c>
      <c r="B368" s="81"/>
      <c r="C368" s="80"/>
      <c r="D368" s="82"/>
      <c r="E368" s="82"/>
      <c r="F368" s="82"/>
      <c r="G368" s="113"/>
      <c r="H368" s="113"/>
      <c r="I368" s="113"/>
      <c r="J368" s="113"/>
      <c r="K368" s="127"/>
      <c r="L368" s="128"/>
      <c r="M368" s="129"/>
      <c r="O368" s="88">
        <f>D368*E368*F368/1000000</f>
        <v>0</v>
      </c>
      <c r="P368" s="29">
        <f>Sheet1!AZ368</f>
        <v>0</v>
      </c>
      <c r="Q368" s="16">
        <f>Sheet1!BA368</f>
        <v>0</v>
      </c>
      <c r="R368" s="16">
        <f>Sheet1!BB368</f>
        <v>0</v>
      </c>
      <c r="S368" s="16">
        <f>Sheet1!BC368</f>
        <v>0</v>
      </c>
      <c r="T368" s="16">
        <f>Sheet1!BD368</f>
        <v>0</v>
      </c>
      <c r="U368" s="16">
        <f>Sheet1!BE368</f>
        <v>0</v>
      </c>
      <c r="V368" s="16">
        <f>Sheet1!BF368</f>
        <v>0</v>
      </c>
      <c r="W368" s="16">
        <f>Sheet1!BG368</f>
        <v>0</v>
      </c>
      <c r="X368" s="30">
        <f>Sheet1!BH368</f>
        <v>0</v>
      </c>
    </row>
    <row r="369" spans="1:218" customHeight="1" ht="21">
      <c r="A369" s="80">
        <v>340</v>
      </c>
      <c r="B369" s="81"/>
      <c r="C369" s="80"/>
      <c r="D369" s="82"/>
      <c r="E369" s="82"/>
      <c r="F369" s="82"/>
      <c r="G369" s="113"/>
      <c r="H369" s="113"/>
      <c r="I369" s="113"/>
      <c r="J369" s="113"/>
      <c r="K369" s="127"/>
      <c r="L369" s="128"/>
      <c r="M369" s="129"/>
      <c r="O369" s="88">
        <f>D369*E369*F369/1000000</f>
        <v>0</v>
      </c>
      <c r="P369" s="29">
        <f>Sheet1!AZ369</f>
        <v>0</v>
      </c>
      <c r="Q369" s="16">
        <f>Sheet1!BA369</f>
        <v>0</v>
      </c>
      <c r="R369" s="16">
        <f>Sheet1!BB369</f>
        <v>0</v>
      </c>
      <c r="S369" s="16">
        <f>Sheet1!BC369</f>
        <v>0</v>
      </c>
      <c r="T369" s="16">
        <f>Sheet1!BD369</f>
        <v>0</v>
      </c>
      <c r="U369" s="16">
        <f>Sheet1!BE369</f>
        <v>0</v>
      </c>
      <c r="V369" s="16">
        <f>Sheet1!BF369</f>
        <v>0</v>
      </c>
      <c r="W369" s="16">
        <f>Sheet1!BG369</f>
        <v>0</v>
      </c>
      <c r="X369" s="30">
        <f>Sheet1!BH369</f>
        <v>0</v>
      </c>
    </row>
    <row r="370" spans="1:218" customHeight="1" ht="21">
      <c r="A370" s="80">
        <v>341</v>
      </c>
      <c r="B370" s="81"/>
      <c r="C370" s="80"/>
      <c r="D370" s="82"/>
      <c r="E370" s="82"/>
      <c r="F370" s="82"/>
      <c r="G370" s="113"/>
      <c r="H370" s="113"/>
      <c r="I370" s="113"/>
      <c r="J370" s="113"/>
      <c r="K370" s="127"/>
      <c r="L370" s="128"/>
      <c r="M370" s="129"/>
      <c r="O370" s="88">
        <f>D370*E370*F370/1000000</f>
        <v>0</v>
      </c>
      <c r="P370" s="29">
        <f>Sheet1!AZ370</f>
        <v>0</v>
      </c>
      <c r="Q370" s="16">
        <f>Sheet1!BA370</f>
        <v>0</v>
      </c>
      <c r="R370" s="16">
        <f>Sheet1!BB370</f>
        <v>0</v>
      </c>
      <c r="S370" s="16">
        <f>Sheet1!BC370</f>
        <v>0</v>
      </c>
      <c r="T370" s="16">
        <f>Sheet1!BD370</f>
        <v>0</v>
      </c>
      <c r="U370" s="16">
        <f>Sheet1!BE370</f>
        <v>0</v>
      </c>
      <c r="V370" s="16">
        <f>Sheet1!BF370</f>
        <v>0</v>
      </c>
      <c r="W370" s="16">
        <f>Sheet1!BG370</f>
        <v>0</v>
      </c>
      <c r="X370" s="30">
        <f>Sheet1!BH370</f>
        <v>0</v>
      </c>
    </row>
    <row r="371" spans="1:218" customHeight="1" ht="21">
      <c r="A371" s="80">
        <v>342</v>
      </c>
      <c r="B371" s="81"/>
      <c r="C371" s="80"/>
      <c r="D371" s="82"/>
      <c r="E371" s="82"/>
      <c r="F371" s="82"/>
      <c r="G371" s="113"/>
      <c r="H371" s="113"/>
      <c r="I371" s="113"/>
      <c r="J371" s="113"/>
      <c r="K371" s="127"/>
      <c r="L371" s="128"/>
      <c r="M371" s="129"/>
      <c r="O371" s="88">
        <f>D371*E371*F371/1000000</f>
        <v>0</v>
      </c>
      <c r="P371" s="29">
        <f>Sheet1!AZ371</f>
        <v>0</v>
      </c>
      <c r="Q371" s="16">
        <f>Sheet1!BA371</f>
        <v>0</v>
      </c>
      <c r="R371" s="16">
        <f>Sheet1!BB371</f>
        <v>0</v>
      </c>
      <c r="S371" s="16">
        <f>Sheet1!BC371</f>
        <v>0</v>
      </c>
      <c r="T371" s="16">
        <f>Sheet1!BD371</f>
        <v>0</v>
      </c>
      <c r="U371" s="16">
        <f>Sheet1!BE371</f>
        <v>0</v>
      </c>
      <c r="V371" s="16">
        <f>Sheet1!BF371</f>
        <v>0</v>
      </c>
      <c r="W371" s="16">
        <f>Sheet1!BG371</f>
        <v>0</v>
      </c>
      <c r="X371" s="30">
        <f>Sheet1!BH371</f>
        <v>0</v>
      </c>
    </row>
    <row r="372" spans="1:218" customHeight="1" ht="21">
      <c r="A372" s="80">
        <v>343</v>
      </c>
      <c r="B372" s="81"/>
      <c r="C372" s="80"/>
      <c r="D372" s="82"/>
      <c r="E372" s="82"/>
      <c r="F372" s="82"/>
      <c r="G372" s="113"/>
      <c r="H372" s="113"/>
      <c r="I372" s="113"/>
      <c r="J372" s="113"/>
      <c r="K372" s="127"/>
      <c r="L372" s="128"/>
      <c r="M372" s="129"/>
      <c r="O372" s="88">
        <f>D372*E372*F372/1000000</f>
        <v>0</v>
      </c>
      <c r="P372" s="29">
        <f>Sheet1!AZ372</f>
        <v>0</v>
      </c>
      <c r="Q372" s="16">
        <f>Sheet1!BA372</f>
        <v>0</v>
      </c>
      <c r="R372" s="16">
        <f>Sheet1!BB372</f>
        <v>0</v>
      </c>
      <c r="S372" s="16">
        <f>Sheet1!BC372</f>
        <v>0</v>
      </c>
      <c r="T372" s="16">
        <f>Sheet1!BD372</f>
        <v>0</v>
      </c>
      <c r="U372" s="16">
        <f>Sheet1!BE372</f>
        <v>0</v>
      </c>
      <c r="V372" s="16">
        <f>Sheet1!BF372</f>
        <v>0</v>
      </c>
      <c r="W372" s="16">
        <f>Sheet1!BG372</f>
        <v>0</v>
      </c>
      <c r="X372" s="30">
        <f>Sheet1!BH372</f>
        <v>0</v>
      </c>
    </row>
    <row r="373" spans="1:218" customHeight="1" ht="21">
      <c r="A373" s="80">
        <v>344</v>
      </c>
      <c r="B373" s="81"/>
      <c r="C373" s="80"/>
      <c r="D373" s="82"/>
      <c r="E373" s="82"/>
      <c r="F373" s="82"/>
      <c r="G373" s="113"/>
      <c r="H373" s="113"/>
      <c r="I373" s="113"/>
      <c r="J373" s="113"/>
      <c r="K373" s="127"/>
      <c r="L373" s="128"/>
      <c r="M373" s="129"/>
      <c r="O373" s="88">
        <f>D373*E373*F373/1000000</f>
        <v>0</v>
      </c>
      <c r="P373" s="29">
        <f>Sheet1!AZ373</f>
        <v>0</v>
      </c>
      <c r="Q373" s="16">
        <f>Sheet1!BA373</f>
        <v>0</v>
      </c>
      <c r="R373" s="16">
        <f>Sheet1!BB373</f>
        <v>0</v>
      </c>
      <c r="S373" s="16">
        <f>Sheet1!BC373</f>
        <v>0</v>
      </c>
      <c r="T373" s="16">
        <f>Sheet1!BD373</f>
        <v>0</v>
      </c>
      <c r="U373" s="16">
        <f>Sheet1!BE373</f>
        <v>0</v>
      </c>
      <c r="V373" s="16">
        <f>Sheet1!BF373</f>
        <v>0</v>
      </c>
      <c r="W373" s="16">
        <f>Sheet1!BG373</f>
        <v>0</v>
      </c>
      <c r="X373" s="30">
        <f>Sheet1!BH373</f>
        <v>0</v>
      </c>
    </row>
    <row r="374" spans="1:218" customHeight="1" ht="21">
      <c r="A374" s="80">
        <v>345</v>
      </c>
      <c r="B374" s="81"/>
      <c r="C374" s="80"/>
      <c r="D374" s="82"/>
      <c r="E374" s="82"/>
      <c r="F374" s="82"/>
      <c r="G374" s="113"/>
      <c r="H374" s="113"/>
      <c r="I374" s="113"/>
      <c r="J374" s="113"/>
      <c r="K374" s="127"/>
      <c r="L374" s="128"/>
      <c r="M374" s="129"/>
      <c r="O374" s="88">
        <f>D374*E374*F374/1000000</f>
        <v>0</v>
      </c>
      <c r="P374" s="29">
        <f>Sheet1!AZ374</f>
        <v>0</v>
      </c>
      <c r="Q374" s="16">
        <f>Sheet1!BA374</f>
        <v>0</v>
      </c>
      <c r="R374" s="16">
        <f>Sheet1!BB374</f>
        <v>0</v>
      </c>
      <c r="S374" s="16">
        <f>Sheet1!BC374</f>
        <v>0</v>
      </c>
      <c r="T374" s="16">
        <f>Sheet1!BD374</f>
        <v>0</v>
      </c>
      <c r="U374" s="16">
        <f>Sheet1!BE374</f>
        <v>0</v>
      </c>
      <c r="V374" s="16">
        <f>Sheet1!BF374</f>
        <v>0</v>
      </c>
      <c r="W374" s="16">
        <f>Sheet1!BG374</f>
        <v>0</v>
      </c>
      <c r="X374" s="30">
        <f>Sheet1!BH374</f>
        <v>0</v>
      </c>
    </row>
    <row r="375" spans="1:218" customHeight="1" ht="21">
      <c r="A375" s="80">
        <v>346</v>
      </c>
      <c r="B375" s="81"/>
      <c r="C375" s="80"/>
      <c r="D375" s="82"/>
      <c r="E375" s="82"/>
      <c r="F375" s="82"/>
      <c r="G375" s="113"/>
      <c r="H375" s="113"/>
      <c r="I375" s="113"/>
      <c r="J375" s="113"/>
      <c r="K375" s="127"/>
      <c r="L375" s="128"/>
      <c r="M375" s="129"/>
      <c r="O375" s="88">
        <f>D375*E375*F375/1000000</f>
        <v>0</v>
      </c>
      <c r="P375" s="29">
        <f>Sheet1!AZ375</f>
        <v>0</v>
      </c>
      <c r="Q375" s="16">
        <f>Sheet1!BA375</f>
        <v>0</v>
      </c>
      <c r="R375" s="16">
        <f>Sheet1!BB375</f>
        <v>0</v>
      </c>
      <c r="S375" s="16">
        <f>Sheet1!BC375</f>
        <v>0</v>
      </c>
      <c r="T375" s="16">
        <f>Sheet1!BD375</f>
        <v>0</v>
      </c>
      <c r="U375" s="16">
        <f>Sheet1!BE375</f>
        <v>0</v>
      </c>
      <c r="V375" s="16">
        <f>Sheet1!BF375</f>
        <v>0</v>
      </c>
      <c r="W375" s="16">
        <f>Sheet1!BG375</f>
        <v>0</v>
      </c>
      <c r="X375" s="30">
        <f>Sheet1!BH375</f>
        <v>0</v>
      </c>
    </row>
    <row r="376" spans="1:218" customHeight="1" ht="21">
      <c r="A376" s="80">
        <v>347</v>
      </c>
      <c r="B376" s="81"/>
      <c r="C376" s="80"/>
      <c r="D376" s="82"/>
      <c r="E376" s="82"/>
      <c r="F376" s="82"/>
      <c r="G376" s="113"/>
      <c r="H376" s="113"/>
      <c r="I376" s="113"/>
      <c r="J376" s="113"/>
      <c r="K376" s="127"/>
      <c r="L376" s="128"/>
      <c r="M376" s="129"/>
      <c r="O376" s="88">
        <f>D376*E376*F376/1000000</f>
        <v>0</v>
      </c>
      <c r="P376" s="29">
        <f>Sheet1!AZ376</f>
        <v>0</v>
      </c>
      <c r="Q376" s="16">
        <f>Sheet1!BA376</f>
        <v>0</v>
      </c>
      <c r="R376" s="16">
        <f>Sheet1!BB376</f>
        <v>0</v>
      </c>
      <c r="S376" s="16">
        <f>Sheet1!BC376</f>
        <v>0</v>
      </c>
      <c r="T376" s="16">
        <f>Sheet1!BD376</f>
        <v>0</v>
      </c>
      <c r="U376" s="16">
        <f>Sheet1!BE376</f>
        <v>0</v>
      </c>
      <c r="V376" s="16">
        <f>Sheet1!BF376</f>
        <v>0</v>
      </c>
      <c r="W376" s="16">
        <f>Sheet1!BG376</f>
        <v>0</v>
      </c>
      <c r="X376" s="30">
        <f>Sheet1!BH376</f>
        <v>0</v>
      </c>
    </row>
    <row r="377" spans="1:218" customHeight="1" ht="21">
      <c r="A377" s="80">
        <v>348</v>
      </c>
      <c r="B377" s="81"/>
      <c r="C377" s="80"/>
      <c r="D377" s="82"/>
      <c r="E377" s="82"/>
      <c r="F377" s="82"/>
      <c r="G377" s="113"/>
      <c r="H377" s="113"/>
      <c r="I377" s="113"/>
      <c r="J377" s="113"/>
      <c r="K377" s="127"/>
      <c r="L377" s="128"/>
      <c r="M377" s="129"/>
      <c r="O377" s="88">
        <f>D377*E377*F377/1000000</f>
        <v>0</v>
      </c>
      <c r="P377" s="29">
        <f>Sheet1!AZ377</f>
        <v>0</v>
      </c>
      <c r="Q377" s="16">
        <f>Sheet1!BA377</f>
        <v>0</v>
      </c>
      <c r="R377" s="16">
        <f>Sheet1!BB377</f>
        <v>0</v>
      </c>
      <c r="S377" s="16">
        <f>Sheet1!BC377</f>
        <v>0</v>
      </c>
      <c r="T377" s="16">
        <f>Sheet1!BD377</f>
        <v>0</v>
      </c>
      <c r="U377" s="16">
        <f>Sheet1!BE377</f>
        <v>0</v>
      </c>
      <c r="V377" s="16">
        <f>Sheet1!BF377</f>
        <v>0</v>
      </c>
      <c r="W377" s="16">
        <f>Sheet1!BG377</f>
        <v>0</v>
      </c>
      <c r="X377" s="30">
        <f>Sheet1!BH377</f>
        <v>0</v>
      </c>
    </row>
    <row r="378" spans="1:218" customHeight="1" ht="21">
      <c r="A378" s="80">
        <v>349</v>
      </c>
      <c r="B378" s="81"/>
      <c r="C378" s="80"/>
      <c r="D378" s="82"/>
      <c r="E378" s="82"/>
      <c r="F378" s="82"/>
      <c r="G378" s="113"/>
      <c r="H378" s="113"/>
      <c r="I378" s="113"/>
      <c r="J378" s="113"/>
      <c r="K378" s="127"/>
      <c r="L378" s="128"/>
      <c r="M378" s="129"/>
      <c r="O378" s="88">
        <f>D378*E378*F378/1000000</f>
        <v>0</v>
      </c>
      <c r="P378" s="29">
        <f>Sheet1!AZ378</f>
        <v>0</v>
      </c>
      <c r="Q378" s="16">
        <f>Sheet1!BA378</f>
        <v>0</v>
      </c>
      <c r="R378" s="16">
        <f>Sheet1!BB378</f>
        <v>0</v>
      </c>
      <c r="S378" s="16">
        <f>Sheet1!BC378</f>
        <v>0</v>
      </c>
      <c r="T378" s="16">
        <f>Sheet1!BD378</f>
        <v>0</v>
      </c>
      <c r="U378" s="16">
        <f>Sheet1!BE378</f>
        <v>0</v>
      </c>
      <c r="V378" s="16">
        <f>Sheet1!BF378</f>
        <v>0</v>
      </c>
      <c r="W378" s="16">
        <f>Sheet1!BG378</f>
        <v>0</v>
      </c>
      <c r="X378" s="30">
        <f>Sheet1!BH378</f>
        <v>0</v>
      </c>
    </row>
    <row r="379" spans="1:218" customHeight="1" ht="21">
      <c r="A379" s="80">
        <v>350</v>
      </c>
      <c r="B379" s="81"/>
      <c r="C379" s="80"/>
      <c r="D379" s="82"/>
      <c r="E379" s="82"/>
      <c r="F379" s="82"/>
      <c r="G379" s="113"/>
      <c r="H379" s="113"/>
      <c r="I379" s="113"/>
      <c r="J379" s="113"/>
      <c r="K379" s="127"/>
      <c r="L379" s="128"/>
      <c r="M379" s="129"/>
      <c r="O379" s="88">
        <f>D379*E379*F379/1000000</f>
        <v>0</v>
      </c>
      <c r="P379" s="29">
        <f>Sheet1!AZ379</f>
        <v>0</v>
      </c>
      <c r="Q379" s="16">
        <f>Sheet1!BA379</f>
        <v>0</v>
      </c>
      <c r="R379" s="16">
        <f>Sheet1!BB379</f>
        <v>0</v>
      </c>
      <c r="S379" s="16">
        <f>Sheet1!BC379</f>
        <v>0</v>
      </c>
      <c r="T379" s="16">
        <f>Sheet1!BD379</f>
        <v>0</v>
      </c>
      <c r="U379" s="16">
        <f>Sheet1!BE379</f>
        <v>0</v>
      </c>
      <c r="V379" s="16">
        <f>Sheet1!BF379</f>
        <v>0</v>
      </c>
      <c r="W379" s="16">
        <f>Sheet1!BG379</f>
        <v>0</v>
      </c>
      <c r="X379" s="30">
        <f>Sheet1!BH379</f>
        <v>0</v>
      </c>
    </row>
    <row r="380" spans="1:218" customHeight="1" ht="21">
      <c r="A380" s="80">
        <v>351</v>
      </c>
      <c r="B380" s="81"/>
      <c r="C380" s="80"/>
      <c r="D380" s="82"/>
      <c r="E380" s="82"/>
      <c r="F380" s="82"/>
      <c r="G380" s="113"/>
      <c r="H380" s="113"/>
      <c r="I380" s="113"/>
      <c r="J380" s="113"/>
      <c r="K380" s="127"/>
      <c r="L380" s="128"/>
      <c r="M380" s="129"/>
      <c r="O380" s="88">
        <f>D380*E380*F380/1000000</f>
        <v>0</v>
      </c>
      <c r="P380" s="29">
        <f>Sheet1!AZ380</f>
        <v>0</v>
      </c>
      <c r="Q380" s="16">
        <f>Sheet1!BA380</f>
        <v>0</v>
      </c>
      <c r="R380" s="16">
        <f>Sheet1!BB380</f>
        <v>0</v>
      </c>
      <c r="S380" s="16">
        <f>Sheet1!BC380</f>
        <v>0</v>
      </c>
      <c r="T380" s="16">
        <f>Sheet1!BD380</f>
        <v>0</v>
      </c>
      <c r="U380" s="16">
        <f>Sheet1!BE380</f>
        <v>0</v>
      </c>
      <c r="V380" s="16">
        <f>Sheet1!BF380</f>
        <v>0</v>
      </c>
      <c r="W380" s="16">
        <f>Sheet1!BG380</f>
        <v>0</v>
      </c>
      <c r="X380" s="30">
        <f>Sheet1!BH380</f>
        <v>0</v>
      </c>
    </row>
    <row r="381" spans="1:218" customHeight="1" ht="21">
      <c r="A381" s="80">
        <v>352</v>
      </c>
      <c r="B381" s="81"/>
      <c r="C381" s="80"/>
      <c r="D381" s="82"/>
      <c r="E381" s="82"/>
      <c r="F381" s="82"/>
      <c r="G381" s="113"/>
      <c r="H381" s="113"/>
      <c r="I381" s="113"/>
      <c r="J381" s="113"/>
      <c r="K381" s="127"/>
      <c r="L381" s="128"/>
      <c r="M381" s="129"/>
      <c r="O381" s="88">
        <f>D381*E381*F381/1000000</f>
        <v>0</v>
      </c>
      <c r="P381" s="29">
        <f>Sheet1!AZ381</f>
        <v>0</v>
      </c>
      <c r="Q381" s="16">
        <f>Sheet1!BA381</f>
        <v>0</v>
      </c>
      <c r="R381" s="16">
        <f>Sheet1!BB381</f>
        <v>0</v>
      </c>
      <c r="S381" s="16">
        <f>Sheet1!BC381</f>
        <v>0</v>
      </c>
      <c r="T381" s="16">
        <f>Sheet1!BD381</f>
        <v>0</v>
      </c>
      <c r="U381" s="16">
        <f>Sheet1!BE381</f>
        <v>0</v>
      </c>
      <c r="V381" s="16">
        <f>Sheet1!BF381</f>
        <v>0</v>
      </c>
      <c r="W381" s="16">
        <f>Sheet1!BG381</f>
        <v>0</v>
      </c>
      <c r="X381" s="30">
        <f>Sheet1!BH381</f>
        <v>0</v>
      </c>
    </row>
    <row r="382" spans="1:218" customHeight="1" ht="21">
      <c r="A382" s="80">
        <v>353</v>
      </c>
      <c r="B382" s="81"/>
      <c r="C382" s="80"/>
      <c r="D382" s="82"/>
      <c r="E382" s="82"/>
      <c r="F382" s="82"/>
      <c r="G382" s="113"/>
      <c r="H382" s="113"/>
      <c r="I382" s="113"/>
      <c r="J382" s="113"/>
      <c r="K382" s="127"/>
      <c r="L382" s="128"/>
      <c r="M382" s="129"/>
      <c r="O382" s="88">
        <f>D382*E382*F382/1000000</f>
        <v>0</v>
      </c>
      <c r="P382" s="29">
        <f>Sheet1!AZ382</f>
        <v>0</v>
      </c>
      <c r="Q382" s="16">
        <f>Sheet1!BA382</f>
        <v>0</v>
      </c>
      <c r="R382" s="16">
        <f>Sheet1!BB382</f>
        <v>0</v>
      </c>
      <c r="S382" s="16">
        <f>Sheet1!BC382</f>
        <v>0</v>
      </c>
      <c r="T382" s="16">
        <f>Sheet1!BD382</f>
        <v>0</v>
      </c>
      <c r="U382" s="16">
        <f>Sheet1!BE382</f>
        <v>0</v>
      </c>
      <c r="V382" s="16">
        <f>Sheet1!BF382</f>
        <v>0</v>
      </c>
      <c r="W382" s="16">
        <f>Sheet1!BG382</f>
        <v>0</v>
      </c>
      <c r="X382" s="30">
        <f>Sheet1!BH382</f>
        <v>0</v>
      </c>
    </row>
    <row r="383" spans="1:218" customHeight="1" ht="21">
      <c r="A383" s="80">
        <v>354</v>
      </c>
      <c r="B383" s="81"/>
      <c r="C383" s="80"/>
      <c r="D383" s="82"/>
      <c r="E383" s="82"/>
      <c r="F383" s="82"/>
      <c r="G383" s="113"/>
      <c r="H383" s="113"/>
      <c r="I383" s="113"/>
      <c r="J383" s="113"/>
      <c r="K383" s="127"/>
      <c r="L383" s="128"/>
      <c r="M383" s="129"/>
      <c r="O383" s="88">
        <f>D383*E383*F383/1000000</f>
        <v>0</v>
      </c>
      <c r="P383" s="29">
        <f>Sheet1!AZ383</f>
        <v>0</v>
      </c>
      <c r="Q383" s="16">
        <f>Sheet1!BA383</f>
        <v>0</v>
      </c>
      <c r="R383" s="16">
        <f>Sheet1!BB383</f>
        <v>0</v>
      </c>
      <c r="S383" s="16">
        <f>Sheet1!BC383</f>
        <v>0</v>
      </c>
      <c r="T383" s="16">
        <f>Sheet1!BD383</f>
        <v>0</v>
      </c>
      <c r="U383" s="16">
        <f>Sheet1!BE383</f>
        <v>0</v>
      </c>
      <c r="V383" s="16">
        <f>Sheet1!BF383</f>
        <v>0</v>
      </c>
      <c r="W383" s="16">
        <f>Sheet1!BG383</f>
        <v>0</v>
      </c>
      <c r="X383" s="30">
        <f>Sheet1!BH383</f>
        <v>0</v>
      </c>
    </row>
    <row r="384" spans="1:218" customHeight="1" ht="21">
      <c r="A384" s="80">
        <v>355</v>
      </c>
      <c r="B384" s="81"/>
      <c r="C384" s="80"/>
      <c r="D384" s="82"/>
      <c r="E384" s="82"/>
      <c r="F384" s="82"/>
      <c r="G384" s="113"/>
      <c r="H384" s="113"/>
      <c r="I384" s="113"/>
      <c r="J384" s="113"/>
      <c r="K384" s="127"/>
      <c r="L384" s="128"/>
      <c r="M384" s="129"/>
      <c r="O384" s="88">
        <f>D384*E384*F384/1000000</f>
        <v>0</v>
      </c>
      <c r="P384" s="29">
        <f>Sheet1!AZ384</f>
        <v>0</v>
      </c>
      <c r="Q384" s="16">
        <f>Sheet1!BA384</f>
        <v>0</v>
      </c>
      <c r="R384" s="16">
        <f>Sheet1!BB384</f>
        <v>0</v>
      </c>
      <c r="S384" s="16">
        <f>Sheet1!BC384</f>
        <v>0</v>
      </c>
      <c r="T384" s="16">
        <f>Sheet1!BD384</f>
        <v>0</v>
      </c>
      <c r="U384" s="16">
        <f>Sheet1!BE384</f>
        <v>0</v>
      </c>
      <c r="V384" s="16">
        <f>Sheet1!BF384</f>
        <v>0</v>
      </c>
      <c r="W384" s="16">
        <f>Sheet1!BG384</f>
        <v>0</v>
      </c>
      <c r="X384" s="30">
        <f>Sheet1!BH384</f>
        <v>0</v>
      </c>
    </row>
    <row r="385" spans="1:218" customHeight="1" ht="21">
      <c r="A385" s="80">
        <v>356</v>
      </c>
      <c r="B385" s="81"/>
      <c r="C385" s="80"/>
      <c r="D385" s="82"/>
      <c r="E385" s="82"/>
      <c r="F385" s="82"/>
      <c r="G385" s="113"/>
      <c r="H385" s="113"/>
      <c r="I385" s="113"/>
      <c r="J385" s="113"/>
      <c r="K385" s="127"/>
      <c r="L385" s="128"/>
      <c r="M385" s="129"/>
      <c r="O385" s="88">
        <f>D385*E385*F385/1000000</f>
        <v>0</v>
      </c>
      <c r="P385" s="29">
        <f>Sheet1!AZ385</f>
        <v>0</v>
      </c>
      <c r="Q385" s="16">
        <f>Sheet1!BA385</f>
        <v>0</v>
      </c>
      <c r="R385" s="16">
        <f>Sheet1!BB385</f>
        <v>0</v>
      </c>
      <c r="S385" s="16">
        <f>Sheet1!BC385</f>
        <v>0</v>
      </c>
      <c r="T385" s="16">
        <f>Sheet1!BD385</f>
        <v>0</v>
      </c>
      <c r="U385" s="16">
        <f>Sheet1!BE385</f>
        <v>0</v>
      </c>
      <c r="V385" s="16">
        <f>Sheet1!BF385</f>
        <v>0</v>
      </c>
      <c r="W385" s="16">
        <f>Sheet1!BG385</f>
        <v>0</v>
      </c>
      <c r="X385" s="30">
        <f>Sheet1!BH385</f>
        <v>0</v>
      </c>
    </row>
    <row r="386" spans="1:218" customHeight="1" ht="21">
      <c r="A386" s="80">
        <v>357</v>
      </c>
      <c r="B386" s="81"/>
      <c r="C386" s="80"/>
      <c r="D386" s="82"/>
      <c r="E386" s="82"/>
      <c r="F386" s="82"/>
      <c r="G386" s="113"/>
      <c r="H386" s="113"/>
      <c r="I386" s="113"/>
      <c r="J386" s="113"/>
      <c r="K386" s="127"/>
      <c r="L386" s="128"/>
      <c r="M386" s="129"/>
      <c r="O386" s="88">
        <f>D386*E386*F386/1000000</f>
        <v>0</v>
      </c>
      <c r="P386" s="29">
        <f>Sheet1!AZ386</f>
        <v>0</v>
      </c>
      <c r="Q386" s="16">
        <f>Sheet1!BA386</f>
        <v>0</v>
      </c>
      <c r="R386" s="16">
        <f>Sheet1!BB386</f>
        <v>0</v>
      </c>
      <c r="S386" s="16">
        <f>Sheet1!BC386</f>
        <v>0</v>
      </c>
      <c r="T386" s="16">
        <f>Sheet1!BD386</f>
        <v>0</v>
      </c>
      <c r="U386" s="16">
        <f>Sheet1!BE386</f>
        <v>0</v>
      </c>
      <c r="V386" s="16">
        <f>Sheet1!BF386</f>
        <v>0</v>
      </c>
      <c r="W386" s="16">
        <f>Sheet1!BG386</f>
        <v>0</v>
      </c>
      <c r="X386" s="30">
        <f>Sheet1!BH386</f>
        <v>0</v>
      </c>
    </row>
    <row r="387" spans="1:218" customHeight="1" ht="21">
      <c r="A387" s="80">
        <v>358</v>
      </c>
      <c r="B387" s="81"/>
      <c r="C387" s="80"/>
      <c r="D387" s="82"/>
      <c r="E387" s="82"/>
      <c r="F387" s="82"/>
      <c r="G387" s="113"/>
      <c r="H387" s="113"/>
      <c r="I387" s="113"/>
      <c r="J387" s="113"/>
      <c r="K387" s="127"/>
      <c r="L387" s="128"/>
      <c r="M387" s="129"/>
      <c r="O387" s="88">
        <f>D387*E387*F387/1000000</f>
        <v>0</v>
      </c>
      <c r="P387" s="29">
        <f>Sheet1!AZ387</f>
        <v>0</v>
      </c>
      <c r="Q387" s="16">
        <f>Sheet1!BA387</f>
        <v>0</v>
      </c>
      <c r="R387" s="16">
        <f>Sheet1!BB387</f>
        <v>0</v>
      </c>
      <c r="S387" s="16">
        <f>Sheet1!BC387</f>
        <v>0</v>
      </c>
      <c r="T387" s="16">
        <f>Sheet1!BD387</f>
        <v>0</v>
      </c>
      <c r="U387" s="16">
        <f>Sheet1!BE387</f>
        <v>0</v>
      </c>
      <c r="V387" s="16">
        <f>Sheet1!BF387</f>
        <v>0</v>
      </c>
      <c r="W387" s="16">
        <f>Sheet1!BG387</f>
        <v>0</v>
      </c>
      <c r="X387" s="30">
        <f>Sheet1!BH387</f>
        <v>0</v>
      </c>
    </row>
    <row r="388" spans="1:218" customHeight="1" ht="21">
      <c r="A388" s="80">
        <v>359</v>
      </c>
      <c r="B388" s="81"/>
      <c r="C388" s="80"/>
      <c r="D388" s="82"/>
      <c r="E388" s="82"/>
      <c r="F388" s="82"/>
      <c r="G388" s="113"/>
      <c r="H388" s="113"/>
      <c r="I388" s="113"/>
      <c r="J388" s="113"/>
      <c r="K388" s="127"/>
      <c r="L388" s="128"/>
      <c r="M388" s="129"/>
      <c r="O388" s="88">
        <f>D388*E388*F388/1000000</f>
        <v>0</v>
      </c>
      <c r="P388" s="29">
        <f>Sheet1!AZ388</f>
        <v>0</v>
      </c>
      <c r="Q388" s="16">
        <f>Sheet1!BA388</f>
        <v>0</v>
      </c>
      <c r="R388" s="16">
        <f>Sheet1!BB388</f>
        <v>0</v>
      </c>
      <c r="S388" s="16">
        <f>Sheet1!BC388</f>
        <v>0</v>
      </c>
      <c r="T388" s="16">
        <f>Sheet1!BD388</f>
        <v>0</v>
      </c>
      <c r="U388" s="16">
        <f>Sheet1!BE388</f>
        <v>0</v>
      </c>
      <c r="V388" s="16">
        <f>Sheet1!BF388</f>
        <v>0</v>
      </c>
      <c r="W388" s="16">
        <f>Sheet1!BG388</f>
        <v>0</v>
      </c>
      <c r="X388" s="30">
        <f>Sheet1!BH388</f>
        <v>0</v>
      </c>
    </row>
    <row r="389" spans="1:218" customHeight="1" ht="21">
      <c r="A389" s="80">
        <v>360</v>
      </c>
      <c r="B389" s="81"/>
      <c r="C389" s="80"/>
      <c r="D389" s="82"/>
      <c r="E389" s="82"/>
      <c r="F389" s="82"/>
      <c r="G389" s="113"/>
      <c r="H389" s="113"/>
      <c r="I389" s="113"/>
      <c r="J389" s="113"/>
      <c r="K389" s="127"/>
      <c r="L389" s="128"/>
      <c r="M389" s="129"/>
      <c r="O389" s="88">
        <f>D389*E389*F389/1000000</f>
        <v>0</v>
      </c>
      <c r="P389" s="29">
        <f>Sheet1!AZ389</f>
        <v>0</v>
      </c>
      <c r="Q389" s="16">
        <f>Sheet1!BA389</f>
        <v>0</v>
      </c>
      <c r="R389" s="16">
        <f>Sheet1!BB389</f>
        <v>0</v>
      </c>
      <c r="S389" s="16">
        <f>Sheet1!BC389</f>
        <v>0</v>
      </c>
      <c r="T389" s="16">
        <f>Sheet1!BD389</f>
        <v>0</v>
      </c>
      <c r="U389" s="16">
        <f>Sheet1!BE389</f>
        <v>0</v>
      </c>
      <c r="V389" s="16">
        <f>Sheet1!BF389</f>
        <v>0</v>
      </c>
      <c r="W389" s="16">
        <f>Sheet1!BG389</f>
        <v>0</v>
      </c>
      <c r="X389" s="30">
        <f>Sheet1!BH389</f>
        <v>0</v>
      </c>
    </row>
    <row r="390" spans="1:218" customHeight="1" ht="21">
      <c r="A390" s="80">
        <v>361</v>
      </c>
      <c r="B390" s="81"/>
      <c r="C390" s="80"/>
      <c r="D390" s="82"/>
      <c r="E390" s="82"/>
      <c r="F390" s="82"/>
      <c r="G390" s="113"/>
      <c r="H390" s="113"/>
      <c r="I390" s="113"/>
      <c r="J390" s="113"/>
      <c r="K390" s="127"/>
      <c r="L390" s="128"/>
      <c r="M390" s="129"/>
      <c r="O390" s="88">
        <f>D390*E390*F390/1000000</f>
        <v>0</v>
      </c>
      <c r="P390" s="29">
        <f>Sheet1!AZ390</f>
        <v>0</v>
      </c>
      <c r="Q390" s="16">
        <f>Sheet1!BA390</f>
        <v>0</v>
      </c>
      <c r="R390" s="16">
        <f>Sheet1!BB390</f>
        <v>0</v>
      </c>
      <c r="S390" s="16">
        <f>Sheet1!BC390</f>
        <v>0</v>
      </c>
      <c r="T390" s="16">
        <f>Sheet1!BD390</f>
        <v>0</v>
      </c>
      <c r="U390" s="16">
        <f>Sheet1!BE390</f>
        <v>0</v>
      </c>
      <c r="V390" s="16">
        <f>Sheet1!BF390</f>
        <v>0</v>
      </c>
      <c r="W390" s="16">
        <f>Sheet1!BG390</f>
        <v>0</v>
      </c>
      <c r="X390" s="30">
        <f>Sheet1!BH390</f>
        <v>0</v>
      </c>
    </row>
    <row r="391" spans="1:218" customHeight="1" ht="21">
      <c r="A391" s="80">
        <v>362</v>
      </c>
      <c r="B391" s="81"/>
      <c r="C391" s="80"/>
      <c r="D391" s="82"/>
      <c r="E391" s="82"/>
      <c r="F391" s="82"/>
      <c r="G391" s="113"/>
      <c r="H391" s="113"/>
      <c r="I391" s="113"/>
      <c r="J391" s="113"/>
      <c r="K391" s="127"/>
      <c r="L391" s="128"/>
      <c r="M391" s="129"/>
      <c r="O391" s="88">
        <f>D391*E391*F391/1000000</f>
        <v>0</v>
      </c>
      <c r="P391" s="29">
        <f>Sheet1!AZ391</f>
        <v>0</v>
      </c>
      <c r="Q391" s="16">
        <f>Sheet1!BA391</f>
        <v>0</v>
      </c>
      <c r="R391" s="16">
        <f>Sheet1!BB391</f>
        <v>0</v>
      </c>
      <c r="S391" s="16">
        <f>Sheet1!BC391</f>
        <v>0</v>
      </c>
      <c r="T391" s="16">
        <f>Sheet1!BD391</f>
        <v>0</v>
      </c>
      <c r="U391" s="16">
        <f>Sheet1!BE391</f>
        <v>0</v>
      </c>
      <c r="V391" s="16">
        <f>Sheet1!BF391</f>
        <v>0</v>
      </c>
      <c r="W391" s="16">
        <f>Sheet1!BG391</f>
        <v>0</v>
      </c>
      <c r="X391" s="30">
        <f>Sheet1!BH391</f>
        <v>0</v>
      </c>
    </row>
    <row r="392" spans="1:218" customHeight="1" ht="21">
      <c r="A392" s="80">
        <v>363</v>
      </c>
      <c r="B392" s="81"/>
      <c r="C392" s="80"/>
      <c r="D392" s="82"/>
      <c r="E392" s="82"/>
      <c r="F392" s="82"/>
      <c r="G392" s="113"/>
      <c r="H392" s="113"/>
      <c r="I392" s="113"/>
      <c r="J392" s="113"/>
      <c r="K392" s="127"/>
      <c r="L392" s="128"/>
      <c r="M392" s="129"/>
      <c r="O392" s="88">
        <f>D392*E392*F392/1000000</f>
        <v>0</v>
      </c>
      <c r="P392" s="29">
        <f>Sheet1!AZ392</f>
        <v>0</v>
      </c>
      <c r="Q392" s="16">
        <f>Sheet1!BA392</f>
        <v>0</v>
      </c>
      <c r="R392" s="16">
        <f>Sheet1!BB392</f>
        <v>0</v>
      </c>
      <c r="S392" s="16">
        <f>Sheet1!BC392</f>
        <v>0</v>
      </c>
      <c r="T392" s="16">
        <f>Sheet1!BD392</f>
        <v>0</v>
      </c>
      <c r="U392" s="16">
        <f>Sheet1!BE392</f>
        <v>0</v>
      </c>
      <c r="V392" s="16">
        <f>Sheet1!BF392</f>
        <v>0</v>
      </c>
      <c r="W392" s="16">
        <f>Sheet1!BG392</f>
        <v>0</v>
      </c>
      <c r="X392" s="30">
        <f>Sheet1!BH392</f>
        <v>0</v>
      </c>
    </row>
    <row r="393" spans="1:218" customHeight="1" ht="21">
      <c r="A393" s="80">
        <v>364</v>
      </c>
      <c r="B393" s="81"/>
      <c r="C393" s="80"/>
      <c r="D393" s="82"/>
      <c r="E393" s="82"/>
      <c r="F393" s="82"/>
      <c r="G393" s="113"/>
      <c r="H393" s="113"/>
      <c r="I393" s="113"/>
      <c r="J393" s="113"/>
      <c r="K393" s="127"/>
      <c r="L393" s="128"/>
      <c r="M393" s="129"/>
      <c r="O393" s="88">
        <f>D393*E393*F393/1000000</f>
        <v>0</v>
      </c>
      <c r="P393" s="29">
        <f>Sheet1!AZ393</f>
        <v>0</v>
      </c>
      <c r="Q393" s="16">
        <f>Sheet1!BA393</f>
        <v>0</v>
      </c>
      <c r="R393" s="16">
        <f>Sheet1!BB393</f>
        <v>0</v>
      </c>
      <c r="S393" s="16">
        <f>Sheet1!BC393</f>
        <v>0</v>
      </c>
      <c r="T393" s="16">
        <f>Sheet1!BD393</f>
        <v>0</v>
      </c>
      <c r="U393" s="16">
        <f>Sheet1!BE393</f>
        <v>0</v>
      </c>
      <c r="V393" s="16">
        <f>Sheet1!BF393</f>
        <v>0</v>
      </c>
      <c r="W393" s="16">
        <f>Sheet1!BG393</f>
        <v>0</v>
      </c>
      <c r="X393" s="30">
        <f>Sheet1!BH393</f>
        <v>0</v>
      </c>
    </row>
    <row r="394" spans="1:218" customHeight="1" ht="21">
      <c r="A394" s="80">
        <v>365</v>
      </c>
      <c r="B394" s="81"/>
      <c r="C394" s="80"/>
      <c r="D394" s="82"/>
      <c r="E394" s="82"/>
      <c r="F394" s="82"/>
      <c r="G394" s="113"/>
      <c r="H394" s="113"/>
      <c r="I394" s="113"/>
      <c r="J394" s="113"/>
      <c r="K394" s="127"/>
      <c r="L394" s="128"/>
      <c r="M394" s="129"/>
      <c r="O394" s="88">
        <f>D394*E394*F394/1000000</f>
        <v>0</v>
      </c>
      <c r="P394" s="29">
        <f>Sheet1!AZ394</f>
        <v>0</v>
      </c>
      <c r="Q394" s="16">
        <f>Sheet1!BA394</f>
        <v>0</v>
      </c>
      <c r="R394" s="16">
        <f>Sheet1!BB394</f>
        <v>0</v>
      </c>
      <c r="S394" s="16">
        <f>Sheet1!BC394</f>
        <v>0</v>
      </c>
      <c r="T394" s="16">
        <f>Sheet1!BD394</f>
        <v>0</v>
      </c>
      <c r="U394" s="16">
        <f>Sheet1!BE394</f>
        <v>0</v>
      </c>
      <c r="V394" s="16">
        <f>Sheet1!BF394</f>
        <v>0</v>
      </c>
      <c r="W394" s="16">
        <f>Sheet1!BG394</f>
        <v>0</v>
      </c>
      <c r="X394" s="30">
        <f>Sheet1!BH394</f>
        <v>0</v>
      </c>
    </row>
    <row r="395" spans="1:218" customHeight="1" ht="21">
      <c r="A395" s="80">
        <v>366</v>
      </c>
      <c r="B395" s="81"/>
      <c r="C395" s="80"/>
      <c r="D395" s="82"/>
      <c r="E395" s="82"/>
      <c r="F395" s="82"/>
      <c r="G395" s="113"/>
      <c r="H395" s="113"/>
      <c r="I395" s="113"/>
      <c r="J395" s="113"/>
      <c r="K395" s="127"/>
      <c r="L395" s="128"/>
      <c r="M395" s="129"/>
      <c r="O395" s="88">
        <f>D395*E395*F395/1000000</f>
        <v>0</v>
      </c>
      <c r="P395" s="29">
        <f>Sheet1!AZ395</f>
        <v>0</v>
      </c>
      <c r="Q395" s="16">
        <f>Sheet1!BA395</f>
        <v>0</v>
      </c>
      <c r="R395" s="16">
        <f>Sheet1!BB395</f>
        <v>0</v>
      </c>
      <c r="S395" s="16">
        <f>Sheet1!BC395</f>
        <v>0</v>
      </c>
      <c r="T395" s="16">
        <f>Sheet1!BD395</f>
        <v>0</v>
      </c>
      <c r="U395" s="16">
        <f>Sheet1!BE395</f>
        <v>0</v>
      </c>
      <c r="V395" s="16">
        <f>Sheet1!BF395</f>
        <v>0</v>
      </c>
      <c r="W395" s="16">
        <f>Sheet1!BG395</f>
        <v>0</v>
      </c>
      <c r="X395" s="30">
        <f>Sheet1!BH395</f>
        <v>0</v>
      </c>
    </row>
    <row r="396" spans="1:218" customHeight="1" ht="21">
      <c r="A396" s="80">
        <v>367</v>
      </c>
      <c r="B396" s="81"/>
      <c r="C396" s="80"/>
      <c r="D396" s="82"/>
      <c r="E396" s="82"/>
      <c r="F396" s="82"/>
      <c r="G396" s="113"/>
      <c r="H396" s="113"/>
      <c r="I396" s="113"/>
      <c r="J396" s="113"/>
      <c r="K396" s="127"/>
      <c r="L396" s="128"/>
      <c r="M396" s="129"/>
      <c r="O396" s="88">
        <f>D396*E396*F396/1000000</f>
        <v>0</v>
      </c>
      <c r="P396" s="29">
        <f>Sheet1!AZ396</f>
        <v>0</v>
      </c>
      <c r="Q396" s="16">
        <f>Sheet1!BA396</f>
        <v>0</v>
      </c>
      <c r="R396" s="16">
        <f>Sheet1!BB396</f>
        <v>0</v>
      </c>
      <c r="S396" s="16">
        <f>Sheet1!BC396</f>
        <v>0</v>
      </c>
      <c r="T396" s="16">
        <f>Sheet1!BD396</f>
        <v>0</v>
      </c>
      <c r="U396" s="16">
        <f>Sheet1!BE396</f>
        <v>0</v>
      </c>
      <c r="V396" s="16">
        <f>Sheet1!BF396</f>
        <v>0</v>
      </c>
      <c r="W396" s="16">
        <f>Sheet1!BG396</f>
        <v>0</v>
      </c>
      <c r="X396" s="30">
        <f>Sheet1!BH396</f>
        <v>0</v>
      </c>
    </row>
    <row r="397" spans="1:218" customHeight="1" ht="21">
      <c r="A397" s="80">
        <v>368</v>
      </c>
      <c r="B397" s="81"/>
      <c r="C397" s="80"/>
      <c r="D397" s="82"/>
      <c r="E397" s="82"/>
      <c r="F397" s="82"/>
      <c r="G397" s="113"/>
      <c r="H397" s="113"/>
      <c r="I397" s="113"/>
      <c r="J397" s="113"/>
      <c r="K397" s="127"/>
      <c r="L397" s="128"/>
      <c r="M397" s="129"/>
      <c r="O397" s="88">
        <f>D397*E397*F397/1000000</f>
        <v>0</v>
      </c>
      <c r="P397" s="29">
        <f>Sheet1!AZ397</f>
        <v>0</v>
      </c>
      <c r="Q397" s="16">
        <f>Sheet1!BA397</f>
        <v>0</v>
      </c>
      <c r="R397" s="16">
        <f>Sheet1!BB397</f>
        <v>0</v>
      </c>
      <c r="S397" s="16">
        <f>Sheet1!BC397</f>
        <v>0</v>
      </c>
      <c r="T397" s="16">
        <f>Sheet1!BD397</f>
        <v>0</v>
      </c>
      <c r="U397" s="16">
        <f>Sheet1!BE397</f>
        <v>0</v>
      </c>
      <c r="V397" s="16">
        <f>Sheet1!BF397</f>
        <v>0</v>
      </c>
      <c r="W397" s="16">
        <f>Sheet1!BG397</f>
        <v>0</v>
      </c>
      <c r="X397" s="30">
        <f>Sheet1!BH397</f>
        <v>0</v>
      </c>
    </row>
    <row r="398" spans="1:218" customHeight="1" ht="21">
      <c r="A398" s="80">
        <v>369</v>
      </c>
      <c r="B398" s="81"/>
      <c r="C398" s="80"/>
      <c r="D398" s="82"/>
      <c r="E398" s="82"/>
      <c r="F398" s="82"/>
      <c r="G398" s="113"/>
      <c r="H398" s="113"/>
      <c r="I398" s="113"/>
      <c r="J398" s="113"/>
      <c r="K398" s="127"/>
      <c r="L398" s="128"/>
      <c r="M398" s="129"/>
      <c r="O398" s="88">
        <f>D398*E398*F398/1000000</f>
        <v>0</v>
      </c>
      <c r="P398" s="29">
        <f>Sheet1!AZ398</f>
        <v>0</v>
      </c>
      <c r="Q398" s="16">
        <f>Sheet1!BA398</f>
        <v>0</v>
      </c>
      <c r="R398" s="16">
        <f>Sheet1!BB398</f>
        <v>0</v>
      </c>
      <c r="S398" s="16">
        <f>Sheet1!BC398</f>
        <v>0</v>
      </c>
      <c r="T398" s="16">
        <f>Sheet1!BD398</f>
        <v>0</v>
      </c>
      <c r="U398" s="16">
        <f>Sheet1!BE398</f>
        <v>0</v>
      </c>
      <c r="V398" s="16">
        <f>Sheet1!BF398</f>
        <v>0</v>
      </c>
      <c r="W398" s="16">
        <f>Sheet1!BG398</f>
        <v>0</v>
      </c>
      <c r="X398" s="30">
        <f>Sheet1!BH398</f>
        <v>0</v>
      </c>
    </row>
    <row r="399" spans="1:218" customHeight="1" ht="21">
      <c r="A399" s="80">
        <v>370</v>
      </c>
      <c r="B399" s="81"/>
      <c r="C399" s="80"/>
      <c r="D399" s="82"/>
      <c r="E399" s="82"/>
      <c r="F399" s="82"/>
      <c r="G399" s="113"/>
      <c r="H399" s="113"/>
      <c r="I399" s="113"/>
      <c r="J399" s="113"/>
      <c r="K399" s="127"/>
      <c r="L399" s="128"/>
      <c r="M399" s="129"/>
      <c r="O399" s="88">
        <f>D399*E399*F399/1000000</f>
        <v>0</v>
      </c>
      <c r="P399" s="29">
        <f>Sheet1!AZ399</f>
        <v>0</v>
      </c>
      <c r="Q399" s="16">
        <f>Sheet1!BA399</f>
        <v>0</v>
      </c>
      <c r="R399" s="16">
        <f>Sheet1!BB399</f>
        <v>0</v>
      </c>
      <c r="S399" s="16">
        <f>Sheet1!BC399</f>
        <v>0</v>
      </c>
      <c r="T399" s="16">
        <f>Sheet1!BD399</f>
        <v>0</v>
      </c>
      <c r="U399" s="16">
        <f>Sheet1!BE399</f>
        <v>0</v>
      </c>
      <c r="V399" s="16">
        <f>Sheet1!BF399</f>
        <v>0</v>
      </c>
      <c r="W399" s="16">
        <f>Sheet1!BG399</f>
        <v>0</v>
      </c>
      <c r="X399" s="30">
        <f>Sheet1!BH399</f>
        <v>0</v>
      </c>
    </row>
    <row r="400" spans="1:218" customHeight="1" ht="21">
      <c r="A400" s="80">
        <v>371</v>
      </c>
      <c r="B400" s="81"/>
      <c r="C400" s="80"/>
      <c r="D400" s="82"/>
      <c r="E400" s="82"/>
      <c r="F400" s="82"/>
      <c r="G400" s="113"/>
      <c r="H400" s="113"/>
      <c r="I400" s="113"/>
      <c r="J400" s="113"/>
      <c r="K400" s="127"/>
      <c r="L400" s="128"/>
      <c r="M400" s="129"/>
      <c r="O400" s="88">
        <f>D400*E400*F400/1000000</f>
        <v>0</v>
      </c>
      <c r="P400" s="29">
        <f>Sheet1!AZ400</f>
        <v>0</v>
      </c>
      <c r="Q400" s="16">
        <f>Sheet1!BA400</f>
        <v>0</v>
      </c>
      <c r="R400" s="16">
        <f>Sheet1!BB400</f>
        <v>0</v>
      </c>
      <c r="S400" s="16">
        <f>Sheet1!BC400</f>
        <v>0</v>
      </c>
      <c r="T400" s="16">
        <f>Sheet1!BD400</f>
        <v>0</v>
      </c>
      <c r="U400" s="16">
        <f>Sheet1!BE400</f>
        <v>0</v>
      </c>
      <c r="V400" s="16">
        <f>Sheet1!BF400</f>
        <v>0</v>
      </c>
      <c r="W400" s="16">
        <f>Sheet1!BG400</f>
        <v>0</v>
      </c>
      <c r="X400" s="30">
        <f>Sheet1!BH400</f>
        <v>0</v>
      </c>
    </row>
    <row r="401" spans="1:218" customHeight="1" ht="21">
      <c r="A401" s="80">
        <v>372</v>
      </c>
      <c r="B401" s="81"/>
      <c r="C401" s="80"/>
      <c r="D401" s="82"/>
      <c r="E401" s="82"/>
      <c r="F401" s="82"/>
      <c r="G401" s="113"/>
      <c r="H401" s="113"/>
      <c r="I401" s="113"/>
      <c r="J401" s="113"/>
      <c r="K401" s="127"/>
      <c r="L401" s="128"/>
      <c r="M401" s="129"/>
      <c r="O401" s="88">
        <f>D401*E401*F401/1000000</f>
        <v>0</v>
      </c>
      <c r="P401" s="29">
        <f>Sheet1!AZ401</f>
        <v>0</v>
      </c>
      <c r="Q401" s="16">
        <f>Sheet1!BA401</f>
        <v>0</v>
      </c>
      <c r="R401" s="16">
        <f>Sheet1!BB401</f>
        <v>0</v>
      </c>
      <c r="S401" s="16">
        <f>Sheet1!BC401</f>
        <v>0</v>
      </c>
      <c r="T401" s="16">
        <f>Sheet1!BD401</f>
        <v>0</v>
      </c>
      <c r="U401" s="16">
        <f>Sheet1!BE401</f>
        <v>0</v>
      </c>
      <c r="V401" s="16">
        <f>Sheet1!BF401</f>
        <v>0</v>
      </c>
      <c r="W401" s="16">
        <f>Sheet1!BG401</f>
        <v>0</v>
      </c>
      <c r="X401" s="30">
        <f>Sheet1!BH401</f>
        <v>0</v>
      </c>
    </row>
    <row r="402" spans="1:218" customHeight="1" ht="21">
      <c r="A402" s="80">
        <v>373</v>
      </c>
      <c r="B402" s="81"/>
      <c r="C402" s="80"/>
      <c r="D402" s="82"/>
      <c r="E402" s="82"/>
      <c r="F402" s="82"/>
      <c r="G402" s="113"/>
      <c r="H402" s="113"/>
      <c r="I402" s="113"/>
      <c r="J402" s="113"/>
      <c r="K402" s="127"/>
      <c r="L402" s="128"/>
      <c r="M402" s="129"/>
      <c r="O402" s="88">
        <f>D402*E402*F402/1000000</f>
        <v>0</v>
      </c>
      <c r="P402" s="29">
        <f>Sheet1!AZ402</f>
        <v>0</v>
      </c>
      <c r="Q402" s="16">
        <f>Sheet1!BA402</f>
        <v>0</v>
      </c>
      <c r="R402" s="16">
        <f>Sheet1!BB402</f>
        <v>0</v>
      </c>
      <c r="S402" s="16">
        <f>Sheet1!BC402</f>
        <v>0</v>
      </c>
      <c r="T402" s="16">
        <f>Sheet1!BD402</f>
        <v>0</v>
      </c>
      <c r="U402" s="16">
        <f>Sheet1!BE402</f>
        <v>0</v>
      </c>
      <c r="V402" s="16">
        <f>Sheet1!BF402</f>
        <v>0</v>
      </c>
      <c r="W402" s="16">
        <f>Sheet1!BG402</f>
        <v>0</v>
      </c>
      <c r="X402" s="30">
        <f>Sheet1!BH402</f>
        <v>0</v>
      </c>
    </row>
    <row r="403" spans="1:218" customHeight="1" ht="21">
      <c r="A403" s="80">
        <v>374</v>
      </c>
      <c r="B403" s="81"/>
      <c r="C403" s="80"/>
      <c r="D403" s="82"/>
      <c r="E403" s="82"/>
      <c r="F403" s="82"/>
      <c r="G403" s="113"/>
      <c r="H403" s="113"/>
      <c r="I403" s="113"/>
      <c r="J403" s="113"/>
      <c r="K403" s="127"/>
      <c r="L403" s="128"/>
      <c r="M403" s="129"/>
      <c r="O403" s="88">
        <f>D403*E403*F403/1000000</f>
        <v>0</v>
      </c>
      <c r="P403" s="29">
        <f>Sheet1!AZ403</f>
        <v>0</v>
      </c>
      <c r="Q403" s="16">
        <f>Sheet1!BA403</f>
        <v>0</v>
      </c>
      <c r="R403" s="16">
        <f>Sheet1!BB403</f>
        <v>0</v>
      </c>
      <c r="S403" s="16">
        <f>Sheet1!BC403</f>
        <v>0</v>
      </c>
      <c r="T403" s="16">
        <f>Sheet1!BD403</f>
        <v>0</v>
      </c>
      <c r="U403" s="16">
        <f>Sheet1!BE403</f>
        <v>0</v>
      </c>
      <c r="V403" s="16">
        <f>Sheet1!BF403</f>
        <v>0</v>
      </c>
      <c r="W403" s="16">
        <f>Sheet1!BG403</f>
        <v>0</v>
      </c>
      <c r="X403" s="30">
        <f>Sheet1!BH403</f>
        <v>0</v>
      </c>
    </row>
    <row r="404" spans="1:218" customHeight="1" ht="21">
      <c r="A404" s="80">
        <v>375</v>
      </c>
      <c r="B404" s="81"/>
      <c r="C404" s="80"/>
      <c r="D404" s="82"/>
      <c r="E404" s="82"/>
      <c r="F404" s="82"/>
      <c r="G404" s="113"/>
      <c r="H404" s="113"/>
      <c r="I404" s="113"/>
      <c r="J404" s="113"/>
      <c r="K404" s="127"/>
      <c r="L404" s="128"/>
      <c r="M404" s="129"/>
      <c r="O404" s="88">
        <f>D404*E404*F404/1000000</f>
        <v>0</v>
      </c>
      <c r="P404" s="29">
        <f>Sheet1!AZ404</f>
        <v>0</v>
      </c>
      <c r="Q404" s="16">
        <f>Sheet1!BA404</f>
        <v>0</v>
      </c>
      <c r="R404" s="16">
        <f>Sheet1!BB404</f>
        <v>0</v>
      </c>
      <c r="S404" s="16">
        <f>Sheet1!BC404</f>
        <v>0</v>
      </c>
      <c r="T404" s="16">
        <f>Sheet1!BD404</f>
        <v>0</v>
      </c>
      <c r="U404" s="16">
        <f>Sheet1!BE404</f>
        <v>0</v>
      </c>
      <c r="V404" s="16">
        <f>Sheet1!BF404</f>
        <v>0</v>
      </c>
      <c r="W404" s="16">
        <f>Sheet1!BG404</f>
        <v>0</v>
      </c>
      <c r="X404" s="30">
        <f>Sheet1!BH404</f>
        <v>0</v>
      </c>
    </row>
    <row r="405" spans="1:218" customHeight="1" ht="21">
      <c r="A405" s="80">
        <v>376</v>
      </c>
      <c r="B405" s="81"/>
      <c r="C405" s="80"/>
      <c r="D405" s="82"/>
      <c r="E405" s="82"/>
      <c r="F405" s="82"/>
      <c r="G405" s="113"/>
      <c r="H405" s="113"/>
      <c r="I405" s="113"/>
      <c r="J405" s="113"/>
      <c r="K405" s="127"/>
      <c r="L405" s="128"/>
      <c r="M405" s="129"/>
      <c r="O405" s="88">
        <f>D405*E405*F405/1000000</f>
        <v>0</v>
      </c>
      <c r="P405" s="29">
        <f>Sheet1!AZ405</f>
        <v>0</v>
      </c>
      <c r="Q405" s="16">
        <f>Sheet1!BA405</f>
        <v>0</v>
      </c>
      <c r="R405" s="16">
        <f>Sheet1!BB405</f>
        <v>0</v>
      </c>
      <c r="S405" s="16">
        <f>Sheet1!BC405</f>
        <v>0</v>
      </c>
      <c r="T405" s="16">
        <f>Sheet1!BD405</f>
        <v>0</v>
      </c>
      <c r="U405" s="16">
        <f>Sheet1!BE405</f>
        <v>0</v>
      </c>
      <c r="V405" s="16">
        <f>Sheet1!BF405</f>
        <v>0</v>
      </c>
      <c r="W405" s="16">
        <f>Sheet1!BG405</f>
        <v>0</v>
      </c>
      <c r="X405" s="30">
        <f>Sheet1!BH405</f>
        <v>0</v>
      </c>
    </row>
    <row r="406" spans="1:218" customHeight="1" ht="21">
      <c r="A406" s="80">
        <v>377</v>
      </c>
      <c r="B406" s="81"/>
      <c r="C406" s="80"/>
      <c r="D406" s="82"/>
      <c r="E406" s="82"/>
      <c r="F406" s="82"/>
      <c r="G406" s="113"/>
      <c r="H406" s="113"/>
      <c r="I406" s="113"/>
      <c r="J406" s="113"/>
      <c r="K406" s="127"/>
      <c r="L406" s="128"/>
      <c r="M406" s="129"/>
      <c r="O406" s="88">
        <f>D406*E406*F406/1000000</f>
        <v>0</v>
      </c>
      <c r="P406" s="29">
        <f>Sheet1!AZ406</f>
        <v>0</v>
      </c>
      <c r="Q406" s="16">
        <f>Sheet1!BA406</f>
        <v>0</v>
      </c>
      <c r="R406" s="16">
        <f>Sheet1!BB406</f>
        <v>0</v>
      </c>
      <c r="S406" s="16">
        <f>Sheet1!BC406</f>
        <v>0</v>
      </c>
      <c r="T406" s="16">
        <f>Sheet1!BD406</f>
        <v>0</v>
      </c>
      <c r="U406" s="16">
        <f>Sheet1!BE406</f>
        <v>0</v>
      </c>
      <c r="V406" s="16">
        <f>Sheet1!BF406</f>
        <v>0</v>
      </c>
      <c r="W406" s="16">
        <f>Sheet1!BG406</f>
        <v>0</v>
      </c>
      <c r="X406" s="30">
        <f>Sheet1!BH406</f>
        <v>0</v>
      </c>
    </row>
    <row r="407" spans="1:218" customHeight="1" ht="21">
      <c r="A407" s="80">
        <v>378</v>
      </c>
      <c r="B407" s="81"/>
      <c r="C407" s="80"/>
      <c r="D407" s="82"/>
      <c r="E407" s="82"/>
      <c r="F407" s="82"/>
      <c r="G407" s="113"/>
      <c r="H407" s="113"/>
      <c r="I407" s="113"/>
      <c r="J407" s="113"/>
      <c r="K407" s="127"/>
      <c r="L407" s="128"/>
      <c r="M407" s="129"/>
      <c r="O407" s="88">
        <f>D407*E407*F407/1000000</f>
        <v>0</v>
      </c>
      <c r="P407" s="29">
        <f>Sheet1!AZ407</f>
        <v>0</v>
      </c>
      <c r="Q407" s="16">
        <f>Sheet1!BA407</f>
        <v>0</v>
      </c>
      <c r="R407" s="16">
        <f>Sheet1!BB407</f>
        <v>0</v>
      </c>
      <c r="S407" s="16">
        <f>Sheet1!BC407</f>
        <v>0</v>
      </c>
      <c r="T407" s="16">
        <f>Sheet1!BD407</f>
        <v>0</v>
      </c>
      <c r="U407" s="16">
        <f>Sheet1!BE407</f>
        <v>0</v>
      </c>
      <c r="V407" s="16">
        <f>Sheet1!BF407</f>
        <v>0</v>
      </c>
      <c r="W407" s="16">
        <f>Sheet1!BG407</f>
        <v>0</v>
      </c>
      <c r="X407" s="30">
        <f>Sheet1!BH407</f>
        <v>0</v>
      </c>
    </row>
    <row r="408" spans="1:218" customHeight="1" ht="21">
      <c r="A408" s="80">
        <v>379</v>
      </c>
      <c r="B408" s="81"/>
      <c r="C408" s="80"/>
      <c r="D408" s="82"/>
      <c r="E408" s="82"/>
      <c r="F408" s="82"/>
      <c r="G408" s="113"/>
      <c r="H408" s="113"/>
      <c r="I408" s="113"/>
      <c r="J408" s="113"/>
      <c r="K408" s="127"/>
      <c r="L408" s="128"/>
      <c r="M408" s="129"/>
      <c r="O408" s="88">
        <f>D408*E408*F408/1000000</f>
        <v>0</v>
      </c>
      <c r="P408" s="29">
        <f>Sheet1!AZ408</f>
        <v>0</v>
      </c>
      <c r="Q408" s="16">
        <f>Sheet1!BA408</f>
        <v>0</v>
      </c>
      <c r="R408" s="16">
        <f>Sheet1!BB408</f>
        <v>0</v>
      </c>
      <c r="S408" s="16">
        <f>Sheet1!BC408</f>
        <v>0</v>
      </c>
      <c r="T408" s="16">
        <f>Sheet1!BD408</f>
        <v>0</v>
      </c>
      <c r="U408" s="16">
        <f>Sheet1!BE408</f>
        <v>0</v>
      </c>
      <c r="V408" s="16">
        <f>Sheet1!BF408</f>
        <v>0</v>
      </c>
      <c r="W408" s="16">
        <f>Sheet1!BG408</f>
        <v>0</v>
      </c>
      <c r="X408" s="30">
        <f>Sheet1!BH408</f>
        <v>0</v>
      </c>
    </row>
    <row r="409" spans="1:218" customHeight="1" ht="21">
      <c r="A409" s="80">
        <v>380</v>
      </c>
      <c r="B409" s="81"/>
      <c r="C409" s="80"/>
      <c r="D409" s="82"/>
      <c r="E409" s="82"/>
      <c r="F409" s="82"/>
      <c r="G409" s="113"/>
      <c r="H409" s="113"/>
      <c r="I409" s="113"/>
      <c r="J409" s="113"/>
      <c r="K409" s="127"/>
      <c r="L409" s="128"/>
      <c r="M409" s="129"/>
      <c r="O409" s="88">
        <f>D409*E409*F409/1000000</f>
        <v>0</v>
      </c>
      <c r="P409" s="29">
        <f>Sheet1!AZ409</f>
        <v>0</v>
      </c>
      <c r="Q409" s="16">
        <f>Sheet1!BA409</f>
        <v>0</v>
      </c>
      <c r="R409" s="16">
        <f>Sheet1!BB409</f>
        <v>0</v>
      </c>
      <c r="S409" s="16">
        <f>Sheet1!BC409</f>
        <v>0</v>
      </c>
      <c r="T409" s="16">
        <f>Sheet1!BD409</f>
        <v>0</v>
      </c>
      <c r="U409" s="16">
        <f>Sheet1!BE409</f>
        <v>0</v>
      </c>
      <c r="V409" s="16">
        <f>Sheet1!BF409</f>
        <v>0</v>
      </c>
      <c r="W409" s="16">
        <f>Sheet1!BG409</f>
        <v>0</v>
      </c>
      <c r="X409" s="30">
        <f>Sheet1!BH409</f>
        <v>0</v>
      </c>
    </row>
    <row r="410" spans="1:218" customHeight="1" ht="21">
      <c r="A410" s="80">
        <v>381</v>
      </c>
      <c r="B410" s="81"/>
      <c r="C410" s="80"/>
      <c r="D410" s="82"/>
      <c r="E410" s="82"/>
      <c r="F410" s="82"/>
      <c r="G410" s="113"/>
      <c r="H410" s="113"/>
      <c r="I410" s="113"/>
      <c r="J410" s="113"/>
      <c r="K410" s="127"/>
      <c r="L410" s="128"/>
      <c r="M410" s="129"/>
      <c r="O410" s="88">
        <f>D410*E410*F410/1000000</f>
        <v>0</v>
      </c>
      <c r="P410" s="29">
        <f>Sheet1!AZ410</f>
        <v>0</v>
      </c>
      <c r="Q410" s="16">
        <f>Sheet1!BA410</f>
        <v>0</v>
      </c>
      <c r="R410" s="16">
        <f>Sheet1!BB410</f>
        <v>0</v>
      </c>
      <c r="S410" s="16">
        <f>Sheet1!BC410</f>
        <v>0</v>
      </c>
      <c r="T410" s="16">
        <f>Sheet1!BD410</f>
        <v>0</v>
      </c>
      <c r="U410" s="16">
        <f>Sheet1!BE410</f>
        <v>0</v>
      </c>
      <c r="V410" s="16">
        <f>Sheet1!BF410</f>
        <v>0</v>
      </c>
      <c r="W410" s="16">
        <f>Sheet1!BG410</f>
        <v>0</v>
      </c>
      <c r="X410" s="30">
        <f>Sheet1!BH410</f>
        <v>0</v>
      </c>
    </row>
    <row r="411" spans="1:218" customHeight="1" ht="21">
      <c r="A411" s="80">
        <v>382</v>
      </c>
      <c r="B411" s="81"/>
      <c r="C411" s="80"/>
      <c r="D411" s="82"/>
      <c r="E411" s="82"/>
      <c r="F411" s="82"/>
      <c r="G411" s="113"/>
      <c r="H411" s="113"/>
      <c r="I411" s="113"/>
      <c r="J411" s="113"/>
      <c r="K411" s="127"/>
      <c r="L411" s="128"/>
      <c r="M411" s="129"/>
      <c r="O411" s="88">
        <f>D411*E411*F411/1000000</f>
        <v>0</v>
      </c>
      <c r="P411" s="29">
        <f>Sheet1!AZ411</f>
        <v>0</v>
      </c>
      <c r="Q411" s="16">
        <f>Sheet1!BA411</f>
        <v>0</v>
      </c>
      <c r="R411" s="16">
        <f>Sheet1!BB411</f>
        <v>0</v>
      </c>
      <c r="S411" s="16">
        <f>Sheet1!BC411</f>
        <v>0</v>
      </c>
      <c r="T411" s="16">
        <f>Sheet1!BD411</f>
        <v>0</v>
      </c>
      <c r="U411" s="16">
        <f>Sheet1!BE411</f>
        <v>0</v>
      </c>
      <c r="V411" s="16">
        <f>Sheet1!BF411</f>
        <v>0</v>
      </c>
      <c r="W411" s="16">
        <f>Sheet1!BG411</f>
        <v>0</v>
      </c>
      <c r="X411" s="30">
        <f>Sheet1!BH411</f>
        <v>0</v>
      </c>
    </row>
    <row r="412" spans="1:218" customHeight="1" ht="21">
      <c r="A412" s="80">
        <v>383</v>
      </c>
      <c r="B412" s="81"/>
      <c r="C412" s="80"/>
      <c r="D412" s="82"/>
      <c r="E412" s="82"/>
      <c r="F412" s="82"/>
      <c r="G412" s="113"/>
      <c r="H412" s="113"/>
      <c r="I412" s="113"/>
      <c r="J412" s="113"/>
      <c r="K412" s="127"/>
      <c r="L412" s="128"/>
      <c r="M412" s="129"/>
      <c r="O412" s="88">
        <f>D412*E412*F412/1000000</f>
        <v>0</v>
      </c>
      <c r="P412" s="29">
        <f>Sheet1!AZ412</f>
        <v>0</v>
      </c>
      <c r="Q412" s="16">
        <f>Sheet1!BA412</f>
        <v>0</v>
      </c>
      <c r="R412" s="16">
        <f>Sheet1!BB412</f>
        <v>0</v>
      </c>
      <c r="S412" s="16">
        <f>Sheet1!BC412</f>
        <v>0</v>
      </c>
      <c r="T412" s="16">
        <f>Sheet1!BD412</f>
        <v>0</v>
      </c>
      <c r="U412" s="16">
        <f>Sheet1!BE412</f>
        <v>0</v>
      </c>
      <c r="V412" s="16">
        <f>Sheet1!BF412</f>
        <v>0</v>
      </c>
      <c r="W412" s="16">
        <f>Sheet1!BG412</f>
        <v>0</v>
      </c>
      <c r="X412" s="30">
        <f>Sheet1!BH412</f>
        <v>0</v>
      </c>
    </row>
    <row r="413" spans="1:218" customHeight="1" ht="21">
      <c r="A413" s="80">
        <v>384</v>
      </c>
      <c r="B413" s="81"/>
      <c r="C413" s="80"/>
      <c r="D413" s="82"/>
      <c r="E413" s="82"/>
      <c r="F413" s="82"/>
      <c r="G413" s="113"/>
      <c r="H413" s="113"/>
      <c r="I413" s="113"/>
      <c r="J413" s="113"/>
      <c r="K413" s="127"/>
      <c r="L413" s="128"/>
      <c r="M413" s="129"/>
      <c r="O413" s="88">
        <f>D413*E413*F413/1000000</f>
        <v>0</v>
      </c>
      <c r="P413" s="29">
        <f>Sheet1!AZ413</f>
        <v>0</v>
      </c>
      <c r="Q413" s="16">
        <f>Sheet1!BA413</f>
        <v>0</v>
      </c>
      <c r="R413" s="16">
        <f>Sheet1!BB413</f>
        <v>0</v>
      </c>
      <c r="S413" s="16">
        <f>Sheet1!BC413</f>
        <v>0</v>
      </c>
      <c r="T413" s="16">
        <f>Sheet1!BD413</f>
        <v>0</v>
      </c>
      <c r="U413" s="16">
        <f>Sheet1!BE413</f>
        <v>0</v>
      </c>
      <c r="V413" s="16">
        <f>Sheet1!BF413</f>
        <v>0</v>
      </c>
      <c r="W413" s="16">
        <f>Sheet1!BG413</f>
        <v>0</v>
      </c>
      <c r="X413" s="30">
        <f>Sheet1!BH413</f>
        <v>0</v>
      </c>
    </row>
    <row r="414" spans="1:218" customHeight="1" ht="21">
      <c r="A414" s="80">
        <v>385</v>
      </c>
      <c r="B414" s="81"/>
      <c r="C414" s="80"/>
      <c r="D414" s="82"/>
      <c r="E414" s="82"/>
      <c r="F414" s="82"/>
      <c r="G414" s="113"/>
      <c r="H414" s="113"/>
      <c r="I414" s="113"/>
      <c r="J414" s="113"/>
      <c r="K414" s="127"/>
      <c r="L414" s="128"/>
      <c r="M414" s="129"/>
      <c r="O414" s="88">
        <f>D414*E414*F414/1000000</f>
        <v>0</v>
      </c>
      <c r="P414" s="29">
        <f>Sheet1!AZ414</f>
        <v>0</v>
      </c>
      <c r="Q414" s="16">
        <f>Sheet1!BA414</f>
        <v>0</v>
      </c>
      <c r="R414" s="16">
        <f>Sheet1!BB414</f>
        <v>0</v>
      </c>
      <c r="S414" s="16">
        <f>Sheet1!BC414</f>
        <v>0</v>
      </c>
      <c r="T414" s="16">
        <f>Sheet1!BD414</f>
        <v>0</v>
      </c>
      <c r="U414" s="16">
        <f>Sheet1!BE414</f>
        <v>0</v>
      </c>
      <c r="V414" s="16">
        <f>Sheet1!BF414</f>
        <v>0</v>
      </c>
      <c r="W414" s="16">
        <f>Sheet1!BG414</f>
        <v>0</v>
      </c>
      <c r="X414" s="30">
        <f>Sheet1!BH414</f>
        <v>0</v>
      </c>
    </row>
    <row r="415" spans="1:218" customHeight="1" ht="21">
      <c r="A415" s="80">
        <v>386</v>
      </c>
      <c r="B415" s="81"/>
      <c r="C415" s="80"/>
      <c r="D415" s="82"/>
      <c r="E415" s="82"/>
      <c r="F415" s="82"/>
      <c r="G415" s="113"/>
      <c r="H415" s="113"/>
      <c r="I415" s="113"/>
      <c r="J415" s="113"/>
      <c r="K415" s="127"/>
      <c r="L415" s="128"/>
      <c r="M415" s="129"/>
      <c r="O415" s="88">
        <f>D415*E415*F415/1000000</f>
        <v>0</v>
      </c>
      <c r="P415" s="29">
        <f>Sheet1!AZ415</f>
        <v>0</v>
      </c>
      <c r="Q415" s="16">
        <f>Sheet1!BA415</f>
        <v>0</v>
      </c>
      <c r="R415" s="16">
        <f>Sheet1!BB415</f>
        <v>0</v>
      </c>
      <c r="S415" s="16">
        <f>Sheet1!BC415</f>
        <v>0</v>
      </c>
      <c r="T415" s="16">
        <f>Sheet1!BD415</f>
        <v>0</v>
      </c>
      <c r="U415" s="16">
        <f>Sheet1!BE415</f>
        <v>0</v>
      </c>
      <c r="V415" s="16">
        <f>Sheet1!BF415</f>
        <v>0</v>
      </c>
      <c r="W415" s="16">
        <f>Sheet1!BG415</f>
        <v>0</v>
      </c>
      <c r="X415" s="30">
        <f>Sheet1!BH415</f>
        <v>0</v>
      </c>
    </row>
    <row r="416" spans="1:218" customHeight="1" ht="21">
      <c r="A416" s="80">
        <v>387</v>
      </c>
      <c r="B416" s="81"/>
      <c r="C416" s="80"/>
      <c r="D416" s="82"/>
      <c r="E416" s="82"/>
      <c r="F416" s="82"/>
      <c r="G416" s="113"/>
      <c r="H416" s="113"/>
      <c r="I416" s="113"/>
      <c r="J416" s="113"/>
      <c r="K416" s="127"/>
      <c r="L416" s="128"/>
      <c r="M416" s="129"/>
      <c r="O416" s="88">
        <f>D416*E416*F416/1000000</f>
        <v>0</v>
      </c>
      <c r="P416" s="29">
        <f>Sheet1!AZ416</f>
        <v>0</v>
      </c>
      <c r="Q416" s="16">
        <f>Sheet1!BA416</f>
        <v>0</v>
      </c>
      <c r="R416" s="16">
        <f>Sheet1!BB416</f>
        <v>0</v>
      </c>
      <c r="S416" s="16">
        <f>Sheet1!BC416</f>
        <v>0</v>
      </c>
      <c r="T416" s="16">
        <f>Sheet1!BD416</f>
        <v>0</v>
      </c>
      <c r="U416" s="16">
        <f>Sheet1!BE416</f>
        <v>0</v>
      </c>
      <c r="V416" s="16">
        <f>Sheet1!BF416</f>
        <v>0</v>
      </c>
      <c r="W416" s="16">
        <f>Sheet1!BG416</f>
        <v>0</v>
      </c>
      <c r="X416" s="30">
        <f>Sheet1!BH416</f>
        <v>0</v>
      </c>
    </row>
    <row r="417" spans="1:218" customHeight="1" ht="21">
      <c r="A417" s="80">
        <v>388</v>
      </c>
      <c r="B417" s="81"/>
      <c r="C417" s="80"/>
      <c r="D417" s="82"/>
      <c r="E417" s="82"/>
      <c r="F417" s="82"/>
      <c r="G417" s="113"/>
      <c r="H417" s="113"/>
      <c r="I417" s="113"/>
      <c r="J417" s="113"/>
      <c r="K417" s="127"/>
      <c r="L417" s="128"/>
      <c r="M417" s="129"/>
      <c r="O417" s="88">
        <f>D417*E417*F417/1000000</f>
        <v>0</v>
      </c>
      <c r="P417" s="29">
        <f>Sheet1!AZ417</f>
        <v>0</v>
      </c>
      <c r="Q417" s="16">
        <f>Sheet1!BA417</f>
        <v>0</v>
      </c>
      <c r="R417" s="16">
        <f>Sheet1!BB417</f>
        <v>0</v>
      </c>
      <c r="S417" s="16">
        <f>Sheet1!BC417</f>
        <v>0</v>
      </c>
      <c r="T417" s="16">
        <f>Sheet1!BD417</f>
        <v>0</v>
      </c>
      <c r="U417" s="16">
        <f>Sheet1!BE417</f>
        <v>0</v>
      </c>
      <c r="V417" s="16">
        <f>Sheet1!BF417</f>
        <v>0</v>
      </c>
      <c r="W417" s="16">
        <f>Sheet1!BG417</f>
        <v>0</v>
      </c>
      <c r="X417" s="30">
        <f>Sheet1!BH417</f>
        <v>0</v>
      </c>
    </row>
    <row r="418" spans="1:218" customHeight="1" ht="21">
      <c r="A418" s="80">
        <v>389</v>
      </c>
      <c r="B418" s="81"/>
      <c r="C418" s="80"/>
      <c r="D418" s="82"/>
      <c r="E418" s="82"/>
      <c r="F418" s="82"/>
      <c r="G418" s="113"/>
      <c r="H418" s="113"/>
      <c r="I418" s="113"/>
      <c r="J418" s="113"/>
      <c r="K418" s="127"/>
      <c r="L418" s="128"/>
      <c r="M418" s="129"/>
      <c r="O418" s="88">
        <f>D418*E418*F418/1000000</f>
        <v>0</v>
      </c>
      <c r="P418" s="29">
        <f>Sheet1!AZ418</f>
        <v>0</v>
      </c>
      <c r="Q418" s="16">
        <f>Sheet1!BA418</f>
        <v>0</v>
      </c>
      <c r="R418" s="16">
        <f>Sheet1!BB418</f>
        <v>0</v>
      </c>
      <c r="S418" s="16">
        <f>Sheet1!BC418</f>
        <v>0</v>
      </c>
      <c r="T418" s="16">
        <f>Sheet1!BD418</f>
        <v>0</v>
      </c>
      <c r="U418" s="16">
        <f>Sheet1!BE418</f>
        <v>0</v>
      </c>
      <c r="V418" s="16">
        <f>Sheet1!BF418</f>
        <v>0</v>
      </c>
      <c r="W418" s="16">
        <f>Sheet1!BG418</f>
        <v>0</v>
      </c>
      <c r="X418" s="30">
        <f>Sheet1!BH418</f>
        <v>0</v>
      </c>
    </row>
    <row r="419" spans="1:218" customHeight="1" ht="21">
      <c r="A419" s="80">
        <v>390</v>
      </c>
      <c r="B419" s="81"/>
      <c r="C419" s="80"/>
      <c r="D419" s="82"/>
      <c r="E419" s="82"/>
      <c r="F419" s="82"/>
      <c r="G419" s="113"/>
      <c r="H419" s="113"/>
      <c r="I419" s="113"/>
      <c r="J419" s="113"/>
      <c r="K419" s="127"/>
      <c r="L419" s="128"/>
      <c r="M419" s="129"/>
      <c r="O419" s="88">
        <f>D419*E419*F419/1000000</f>
        <v>0</v>
      </c>
      <c r="P419" s="29">
        <f>Sheet1!AZ419</f>
        <v>0</v>
      </c>
      <c r="Q419" s="16">
        <f>Sheet1!BA419</f>
        <v>0</v>
      </c>
      <c r="R419" s="16">
        <f>Sheet1!BB419</f>
        <v>0</v>
      </c>
      <c r="S419" s="16">
        <f>Sheet1!BC419</f>
        <v>0</v>
      </c>
      <c r="T419" s="16">
        <f>Sheet1!BD419</f>
        <v>0</v>
      </c>
      <c r="U419" s="16">
        <f>Sheet1!BE419</f>
        <v>0</v>
      </c>
      <c r="V419" s="16">
        <f>Sheet1!BF419</f>
        <v>0</v>
      </c>
      <c r="W419" s="16">
        <f>Sheet1!BG419</f>
        <v>0</v>
      </c>
      <c r="X419" s="30">
        <f>Sheet1!BH419</f>
        <v>0</v>
      </c>
    </row>
    <row r="420" spans="1:218" customHeight="1" ht="21">
      <c r="A420" s="80">
        <v>391</v>
      </c>
      <c r="B420" s="81"/>
      <c r="C420" s="80"/>
      <c r="D420" s="82"/>
      <c r="E420" s="82"/>
      <c r="F420" s="82"/>
      <c r="G420" s="113"/>
      <c r="H420" s="113"/>
      <c r="I420" s="113"/>
      <c r="J420" s="113"/>
      <c r="K420" s="127"/>
      <c r="L420" s="128"/>
      <c r="M420" s="129"/>
      <c r="O420" s="88">
        <f>D420*E420*F420/1000000</f>
        <v>0</v>
      </c>
      <c r="P420" s="29">
        <f>Sheet1!AZ420</f>
        <v>0</v>
      </c>
      <c r="Q420" s="16">
        <f>Sheet1!BA420</f>
        <v>0</v>
      </c>
      <c r="R420" s="16">
        <f>Sheet1!BB420</f>
        <v>0</v>
      </c>
      <c r="S420" s="16">
        <f>Sheet1!BC420</f>
        <v>0</v>
      </c>
      <c r="T420" s="16">
        <f>Sheet1!BD420</f>
        <v>0</v>
      </c>
      <c r="U420" s="16">
        <f>Sheet1!BE420</f>
        <v>0</v>
      </c>
      <c r="V420" s="16">
        <f>Sheet1!BF420</f>
        <v>0</v>
      </c>
      <c r="W420" s="16">
        <f>Sheet1!BG420</f>
        <v>0</v>
      </c>
      <c r="X420" s="30">
        <f>Sheet1!BH420</f>
        <v>0</v>
      </c>
    </row>
    <row r="421" spans="1:218" customHeight="1" ht="21">
      <c r="A421" s="80">
        <v>392</v>
      </c>
      <c r="B421" s="81"/>
      <c r="C421" s="80"/>
      <c r="D421" s="82"/>
      <c r="E421" s="82"/>
      <c r="F421" s="82"/>
      <c r="G421" s="113"/>
      <c r="H421" s="113"/>
      <c r="I421" s="113"/>
      <c r="J421" s="113"/>
      <c r="K421" s="127"/>
      <c r="L421" s="128"/>
      <c r="M421" s="129"/>
      <c r="O421" s="88">
        <f>D421*E421*F421/1000000</f>
        <v>0</v>
      </c>
      <c r="P421" s="29">
        <f>Sheet1!AZ421</f>
        <v>0</v>
      </c>
      <c r="Q421" s="16">
        <f>Sheet1!BA421</f>
        <v>0</v>
      </c>
      <c r="R421" s="16">
        <f>Sheet1!BB421</f>
        <v>0</v>
      </c>
      <c r="S421" s="16">
        <f>Sheet1!BC421</f>
        <v>0</v>
      </c>
      <c r="T421" s="16">
        <f>Sheet1!BD421</f>
        <v>0</v>
      </c>
      <c r="U421" s="16">
        <f>Sheet1!BE421</f>
        <v>0</v>
      </c>
      <c r="V421" s="16">
        <f>Sheet1!BF421</f>
        <v>0</v>
      </c>
      <c r="W421" s="16">
        <f>Sheet1!BG421</f>
        <v>0</v>
      </c>
      <c r="X421" s="30">
        <f>Sheet1!BH421</f>
        <v>0</v>
      </c>
    </row>
    <row r="422" spans="1:218" customHeight="1" ht="21">
      <c r="A422" s="80">
        <v>393</v>
      </c>
      <c r="B422" s="81"/>
      <c r="C422" s="80"/>
      <c r="D422" s="82"/>
      <c r="E422" s="82"/>
      <c r="F422" s="82"/>
      <c r="G422" s="113"/>
      <c r="H422" s="113"/>
      <c r="I422" s="113"/>
      <c r="J422" s="113"/>
      <c r="K422" s="127"/>
      <c r="L422" s="128"/>
      <c r="M422" s="129"/>
      <c r="O422" s="88">
        <f>D422*E422*F422/1000000</f>
        <v>0</v>
      </c>
      <c r="P422" s="29">
        <f>Sheet1!AZ422</f>
        <v>0</v>
      </c>
      <c r="Q422" s="16">
        <f>Sheet1!BA422</f>
        <v>0</v>
      </c>
      <c r="R422" s="16">
        <f>Sheet1!BB422</f>
        <v>0</v>
      </c>
      <c r="S422" s="16">
        <f>Sheet1!BC422</f>
        <v>0</v>
      </c>
      <c r="T422" s="16">
        <f>Sheet1!BD422</f>
        <v>0</v>
      </c>
      <c r="U422" s="16">
        <f>Sheet1!BE422</f>
        <v>0</v>
      </c>
      <c r="V422" s="16">
        <f>Sheet1!BF422</f>
        <v>0</v>
      </c>
      <c r="W422" s="16">
        <f>Sheet1!BG422</f>
        <v>0</v>
      </c>
      <c r="X422" s="30">
        <f>Sheet1!BH422</f>
        <v>0</v>
      </c>
    </row>
    <row r="423" spans="1:218" customHeight="1" ht="21">
      <c r="A423" s="80">
        <v>394</v>
      </c>
      <c r="B423" s="81"/>
      <c r="C423" s="80"/>
      <c r="D423" s="82"/>
      <c r="E423" s="82"/>
      <c r="F423" s="82"/>
      <c r="G423" s="113"/>
      <c r="H423" s="113"/>
      <c r="I423" s="113"/>
      <c r="J423" s="113"/>
      <c r="K423" s="127"/>
      <c r="L423" s="128"/>
      <c r="M423" s="129"/>
      <c r="O423" s="88">
        <f>D423*E423*F423/1000000</f>
        <v>0</v>
      </c>
      <c r="P423" s="29">
        <f>Sheet1!AZ423</f>
        <v>0</v>
      </c>
      <c r="Q423" s="16">
        <f>Sheet1!BA423</f>
        <v>0</v>
      </c>
      <c r="R423" s="16">
        <f>Sheet1!BB423</f>
        <v>0</v>
      </c>
      <c r="S423" s="16">
        <f>Sheet1!BC423</f>
        <v>0</v>
      </c>
      <c r="T423" s="16">
        <f>Sheet1!BD423</f>
        <v>0</v>
      </c>
      <c r="U423" s="16">
        <f>Sheet1!BE423</f>
        <v>0</v>
      </c>
      <c r="V423" s="16">
        <f>Sheet1!BF423</f>
        <v>0</v>
      </c>
      <c r="W423" s="16">
        <f>Sheet1!BG423</f>
        <v>0</v>
      </c>
      <c r="X423" s="30">
        <f>Sheet1!BH423</f>
        <v>0</v>
      </c>
    </row>
    <row r="424" spans="1:218" customHeight="1" ht="21">
      <c r="A424" s="80">
        <v>395</v>
      </c>
      <c r="B424" s="81"/>
      <c r="C424" s="80"/>
      <c r="D424" s="82"/>
      <c r="E424" s="82"/>
      <c r="F424" s="82"/>
      <c r="G424" s="113"/>
      <c r="H424" s="113"/>
      <c r="I424" s="113"/>
      <c r="J424" s="113"/>
      <c r="K424" s="127"/>
      <c r="L424" s="128"/>
      <c r="M424" s="129"/>
      <c r="O424" s="88">
        <f>D424*E424*F424/1000000</f>
        <v>0</v>
      </c>
      <c r="P424" s="29">
        <f>Sheet1!AZ424</f>
        <v>0</v>
      </c>
      <c r="Q424" s="16">
        <f>Sheet1!BA424</f>
        <v>0</v>
      </c>
      <c r="R424" s="16">
        <f>Sheet1!BB424</f>
        <v>0</v>
      </c>
      <c r="S424" s="16">
        <f>Sheet1!BC424</f>
        <v>0</v>
      </c>
      <c r="T424" s="16">
        <f>Sheet1!BD424</f>
        <v>0</v>
      </c>
      <c r="U424" s="16">
        <f>Sheet1!BE424</f>
        <v>0</v>
      </c>
      <c r="V424" s="16">
        <f>Sheet1!BF424</f>
        <v>0</v>
      </c>
      <c r="W424" s="16">
        <f>Sheet1!BG424</f>
        <v>0</v>
      </c>
      <c r="X424" s="30">
        <f>Sheet1!BH424</f>
        <v>0</v>
      </c>
    </row>
    <row r="425" spans="1:218" customHeight="1" ht="21">
      <c r="A425" s="80">
        <v>396</v>
      </c>
      <c r="B425" s="81"/>
      <c r="C425" s="80"/>
      <c r="D425" s="82"/>
      <c r="E425" s="82"/>
      <c r="F425" s="82"/>
      <c r="G425" s="113"/>
      <c r="H425" s="113"/>
      <c r="I425" s="113"/>
      <c r="J425" s="113"/>
      <c r="K425" s="127"/>
      <c r="L425" s="128"/>
      <c r="M425" s="129"/>
      <c r="O425" s="88">
        <f>D425*E425*F425/1000000</f>
        <v>0</v>
      </c>
      <c r="P425" s="29">
        <f>Sheet1!AZ425</f>
        <v>0</v>
      </c>
      <c r="Q425" s="16">
        <f>Sheet1!BA425</f>
        <v>0</v>
      </c>
      <c r="R425" s="16">
        <f>Sheet1!BB425</f>
        <v>0</v>
      </c>
      <c r="S425" s="16">
        <f>Sheet1!BC425</f>
        <v>0</v>
      </c>
      <c r="T425" s="16">
        <f>Sheet1!BD425</f>
        <v>0</v>
      </c>
      <c r="U425" s="16">
        <f>Sheet1!BE425</f>
        <v>0</v>
      </c>
      <c r="V425" s="16">
        <f>Sheet1!BF425</f>
        <v>0</v>
      </c>
      <c r="W425" s="16">
        <f>Sheet1!BG425</f>
        <v>0</v>
      </c>
      <c r="X425" s="30">
        <f>Sheet1!BH425</f>
        <v>0</v>
      </c>
    </row>
    <row r="426" spans="1:218" customHeight="1" ht="21">
      <c r="A426" s="80">
        <v>397</v>
      </c>
      <c r="B426" s="81"/>
      <c r="C426" s="80"/>
      <c r="D426" s="82"/>
      <c r="E426" s="82"/>
      <c r="F426" s="82"/>
      <c r="G426" s="113"/>
      <c r="H426" s="113"/>
      <c r="I426" s="113"/>
      <c r="J426" s="113"/>
      <c r="K426" s="127"/>
      <c r="L426" s="128"/>
      <c r="M426" s="129"/>
      <c r="O426" s="88">
        <f>D426*E426*F426/1000000</f>
        <v>0</v>
      </c>
      <c r="P426" s="29">
        <f>Sheet1!AZ426</f>
        <v>0</v>
      </c>
      <c r="Q426" s="16">
        <f>Sheet1!BA426</f>
        <v>0</v>
      </c>
      <c r="R426" s="16">
        <f>Sheet1!BB426</f>
        <v>0</v>
      </c>
      <c r="S426" s="16">
        <f>Sheet1!BC426</f>
        <v>0</v>
      </c>
      <c r="T426" s="16">
        <f>Sheet1!BD426</f>
        <v>0</v>
      </c>
      <c r="U426" s="16">
        <f>Sheet1!BE426</f>
        <v>0</v>
      </c>
      <c r="V426" s="16">
        <f>Sheet1!BF426</f>
        <v>0</v>
      </c>
      <c r="W426" s="16">
        <f>Sheet1!BG426</f>
        <v>0</v>
      </c>
      <c r="X426" s="30">
        <f>Sheet1!BH426</f>
        <v>0</v>
      </c>
    </row>
    <row r="427" spans="1:218" customHeight="1" ht="21">
      <c r="A427" s="80">
        <v>398</v>
      </c>
      <c r="B427" s="81"/>
      <c r="C427" s="80"/>
      <c r="D427" s="82"/>
      <c r="E427" s="82"/>
      <c r="F427" s="82"/>
      <c r="G427" s="113"/>
      <c r="H427" s="113"/>
      <c r="I427" s="113"/>
      <c r="J427" s="113"/>
      <c r="K427" s="127"/>
      <c r="L427" s="128"/>
      <c r="M427" s="129"/>
      <c r="O427" s="88">
        <f>D427*E427*F427/1000000</f>
        <v>0</v>
      </c>
      <c r="P427" s="29">
        <f>Sheet1!AZ427</f>
        <v>0</v>
      </c>
      <c r="Q427" s="16">
        <f>Sheet1!BA427</f>
        <v>0</v>
      </c>
      <c r="R427" s="16">
        <f>Sheet1!BB427</f>
        <v>0</v>
      </c>
      <c r="S427" s="16">
        <f>Sheet1!BC427</f>
        <v>0</v>
      </c>
      <c r="T427" s="16">
        <f>Sheet1!BD427</f>
        <v>0</v>
      </c>
      <c r="U427" s="16">
        <f>Sheet1!BE427</f>
        <v>0</v>
      </c>
      <c r="V427" s="16">
        <f>Sheet1!BF427</f>
        <v>0</v>
      </c>
      <c r="W427" s="16">
        <f>Sheet1!BG427</f>
        <v>0</v>
      </c>
      <c r="X427" s="30">
        <f>Sheet1!BH427</f>
        <v>0</v>
      </c>
    </row>
    <row r="428" spans="1:218" customHeight="1" ht="21">
      <c r="A428" s="80">
        <v>399</v>
      </c>
      <c r="B428" s="81"/>
      <c r="C428" s="80"/>
      <c r="D428" s="82"/>
      <c r="E428" s="82"/>
      <c r="F428" s="82"/>
      <c r="G428" s="113"/>
      <c r="H428" s="113"/>
      <c r="I428" s="113"/>
      <c r="J428" s="113"/>
      <c r="K428" s="127"/>
      <c r="L428" s="128"/>
      <c r="M428" s="129"/>
      <c r="O428" s="88">
        <f>D428*E428*F428/1000000</f>
        <v>0</v>
      </c>
      <c r="P428" s="29">
        <f>Sheet1!AZ428</f>
        <v>0</v>
      </c>
      <c r="Q428" s="16">
        <f>Sheet1!BA428</f>
        <v>0</v>
      </c>
      <c r="R428" s="16">
        <f>Sheet1!BB428</f>
        <v>0</v>
      </c>
      <c r="S428" s="16">
        <f>Sheet1!BC428</f>
        <v>0</v>
      </c>
      <c r="T428" s="16">
        <f>Sheet1!BD428</f>
        <v>0</v>
      </c>
      <c r="U428" s="16">
        <f>Sheet1!BE428</f>
        <v>0</v>
      </c>
      <c r="V428" s="16">
        <f>Sheet1!BF428</f>
        <v>0</v>
      </c>
      <c r="W428" s="16">
        <f>Sheet1!BG428</f>
        <v>0</v>
      </c>
      <c r="X428" s="30">
        <f>Sheet1!BH428</f>
        <v>0</v>
      </c>
    </row>
    <row r="429" spans="1:218" customHeight="1" ht="21">
      <c r="A429" s="80">
        <v>400</v>
      </c>
      <c r="B429" s="81"/>
      <c r="C429" s="80"/>
      <c r="D429" s="82"/>
      <c r="E429" s="82"/>
      <c r="F429" s="82"/>
      <c r="G429" s="113"/>
      <c r="H429" s="113"/>
      <c r="I429" s="113"/>
      <c r="J429" s="113"/>
      <c r="K429" s="127"/>
      <c r="L429" s="128"/>
      <c r="M429" s="129"/>
      <c r="O429" s="88">
        <f>D429*E429*F429/1000000</f>
        <v>0</v>
      </c>
      <c r="P429" s="29">
        <f>Sheet1!AZ429</f>
        <v>0</v>
      </c>
      <c r="Q429" s="16">
        <f>Sheet1!BA429</f>
        <v>0</v>
      </c>
      <c r="R429" s="16">
        <f>Sheet1!BB429</f>
        <v>0</v>
      </c>
      <c r="S429" s="16">
        <f>Sheet1!BC429</f>
        <v>0</v>
      </c>
      <c r="T429" s="16">
        <f>Sheet1!BD429</f>
        <v>0</v>
      </c>
      <c r="U429" s="16">
        <f>Sheet1!BE429</f>
        <v>0</v>
      </c>
      <c r="V429" s="16">
        <f>Sheet1!BF429</f>
        <v>0</v>
      </c>
      <c r="W429" s="16">
        <f>Sheet1!BG429</f>
        <v>0</v>
      </c>
      <c r="X429" s="30">
        <f>Sheet1!BH429</f>
        <v>0</v>
      </c>
    </row>
    <row r="430" spans="1:218" customHeight="1" ht="15.75">
      <c r="O430" s="87">
        <f>SUM(O30:O149)</f>
        <v>0</v>
      </c>
      <c r="P430" s="31">
        <f>SUM(P30:P149)</f>
        <v>0</v>
      </c>
      <c r="Q430" s="32">
        <f>SUM(Q30:Q149)</f>
        <v>0</v>
      </c>
      <c r="R430" s="32">
        <f>SUM(R30:R149)</f>
        <v>0</v>
      </c>
      <c r="S430" s="32">
        <f>SUM(S30:S149)</f>
        <v>0</v>
      </c>
      <c r="T430" s="32">
        <f>SUM(T30:T149)</f>
        <v>0</v>
      </c>
      <c r="U430" s="32">
        <f>SUM(U30:U149)</f>
        <v>0</v>
      </c>
      <c r="V430" s="32">
        <f>SUM(V30:V149)</f>
        <v>0</v>
      </c>
      <c r="W430" s="32">
        <f>SUM(W30:W149)</f>
        <v>0</v>
      </c>
      <c r="X430" s="33">
        <f>SUM(X30:X149)</f>
        <v>0</v>
      </c>
    </row>
    <row r="431" spans="1:218" customHeight="1" ht="15.75"/>
    <row r="432" spans="1:218" customHeight="1" ht="15.75">
      <c r="D432" s="109" t="s">
        <v>23</v>
      </c>
      <c r="E432" s="110" t="s">
        <v>25</v>
      </c>
      <c r="F432" s="110" t="s">
        <v>28</v>
      </c>
      <c r="G432" s="110" t="s">
        <v>31</v>
      </c>
      <c r="H432" s="111" t="s">
        <v>34</v>
      </c>
      <c r="I432" s="111" t="s">
        <v>36</v>
      </c>
      <c r="J432" s="111" t="s">
        <v>38</v>
      </c>
      <c r="K432" s="111" t="s">
        <v>40</v>
      </c>
      <c r="L432" s="112" t="s">
        <v>42</v>
      </c>
    </row>
    <row r="433" spans="1:218">
      <c r="B433" s="171"/>
      <c r="C433" s="172"/>
      <c r="D433" s="107"/>
      <c r="E433" s="77"/>
      <c r="F433" s="77"/>
      <c r="G433" s="77"/>
      <c r="H433" s="78"/>
      <c r="I433" s="78"/>
      <c r="J433" s="78"/>
      <c r="K433" s="78"/>
      <c r="L433" s="108"/>
    </row>
    <row r="434" spans="1:218">
      <c r="B434" s="169"/>
      <c r="C434" s="170"/>
      <c r="D434" s="101"/>
      <c r="E434" s="80"/>
      <c r="F434" s="80"/>
      <c r="G434" s="80"/>
      <c r="H434" s="81"/>
      <c r="I434" s="81"/>
      <c r="J434" s="81"/>
      <c r="K434" s="81"/>
      <c r="L434" s="102"/>
    </row>
    <row r="435" spans="1:218">
      <c r="B435" s="169"/>
      <c r="C435" s="170"/>
      <c r="D435" s="101"/>
      <c r="E435" s="80"/>
      <c r="F435" s="80"/>
      <c r="G435" s="80"/>
      <c r="H435" s="81"/>
      <c r="I435" s="81"/>
      <c r="J435" s="81"/>
      <c r="K435" s="81"/>
      <c r="L435" s="102"/>
    </row>
    <row r="436" spans="1:218" customHeight="1" ht="15.75">
      <c r="B436" s="167"/>
      <c r="C436" s="168"/>
      <c r="D436" s="103"/>
      <c r="E436" s="104"/>
      <c r="F436" s="104"/>
      <c r="G436" s="104"/>
      <c r="H436" s="105"/>
      <c r="I436" s="105"/>
      <c r="J436" s="105"/>
      <c r="K436" s="105"/>
      <c r="L436" s="106"/>
    </row>
    <row r="442" spans="1:218" hidden="true">
      <c r="B442" s="83" t="s">
        <v>19</v>
      </c>
      <c r="E442" s="36" t="s">
        <v>56</v>
      </c>
      <c r="F442" s="84" t="s">
        <v>13</v>
      </c>
      <c r="I442" s="85" t="s">
        <v>57</v>
      </c>
    </row>
    <row r="443" spans="1:218" hidden="true">
      <c r="B443" s="83" t="s">
        <v>58</v>
      </c>
      <c r="F443" s="84" t="s">
        <v>59</v>
      </c>
    </row>
    <row r="444" spans="1:218" hidden="true">
      <c r="B444" s="83" t="s">
        <v>60</v>
      </c>
    </row>
  </sheetData>
  <mergeCells>
    <mergeCell ref="K426:M426"/>
    <mergeCell ref="K427:M427"/>
    <mergeCell ref="K428:M428"/>
    <mergeCell ref="K429:M429"/>
    <mergeCell ref="K420:M420"/>
    <mergeCell ref="K421:M421"/>
    <mergeCell ref="K422:M422"/>
    <mergeCell ref="K423:M423"/>
    <mergeCell ref="K424:M424"/>
    <mergeCell ref="K425:M425"/>
    <mergeCell ref="K411:M411"/>
    <mergeCell ref="K412:M412"/>
    <mergeCell ref="K413:M413"/>
    <mergeCell ref="K414:M414"/>
    <mergeCell ref="K415:M415"/>
    <mergeCell ref="K416:M416"/>
    <mergeCell ref="K417:M417"/>
    <mergeCell ref="K418:M418"/>
    <mergeCell ref="K419:M419"/>
    <mergeCell ref="K402:M402"/>
    <mergeCell ref="K403:M403"/>
    <mergeCell ref="K404:M404"/>
    <mergeCell ref="K405:M405"/>
    <mergeCell ref="K406:M406"/>
    <mergeCell ref="K407:M407"/>
    <mergeCell ref="K408:M408"/>
    <mergeCell ref="K409:M409"/>
    <mergeCell ref="K410:M410"/>
    <mergeCell ref="K393:M393"/>
    <mergeCell ref="K394:M394"/>
    <mergeCell ref="K395:M395"/>
    <mergeCell ref="K396:M396"/>
    <mergeCell ref="K397:M397"/>
    <mergeCell ref="K398:M398"/>
    <mergeCell ref="K399:M399"/>
    <mergeCell ref="K400:M400"/>
    <mergeCell ref="K401:M401"/>
    <mergeCell ref="K384:M384"/>
    <mergeCell ref="K385:M385"/>
    <mergeCell ref="K386:M386"/>
    <mergeCell ref="K387:M387"/>
    <mergeCell ref="K388:M388"/>
    <mergeCell ref="K389:M389"/>
    <mergeCell ref="K390:M390"/>
    <mergeCell ref="K391:M391"/>
    <mergeCell ref="K392:M392"/>
    <mergeCell ref="K375:M375"/>
    <mergeCell ref="K376:M376"/>
    <mergeCell ref="K377:M377"/>
    <mergeCell ref="K378:M378"/>
    <mergeCell ref="K379:M379"/>
    <mergeCell ref="K380:M380"/>
    <mergeCell ref="K381:M381"/>
    <mergeCell ref="K382:M382"/>
    <mergeCell ref="K383:M383"/>
    <mergeCell ref="K366:M366"/>
    <mergeCell ref="K367:M367"/>
    <mergeCell ref="K368:M368"/>
    <mergeCell ref="K369:M369"/>
    <mergeCell ref="K370:M370"/>
    <mergeCell ref="K371:M371"/>
    <mergeCell ref="K372:M372"/>
    <mergeCell ref="K373:M373"/>
    <mergeCell ref="K374:M374"/>
    <mergeCell ref="K357:M357"/>
    <mergeCell ref="K358:M358"/>
    <mergeCell ref="K359:M359"/>
    <mergeCell ref="K360:M360"/>
    <mergeCell ref="K361:M361"/>
    <mergeCell ref="K362:M362"/>
    <mergeCell ref="K363:M363"/>
    <mergeCell ref="K364:M364"/>
    <mergeCell ref="K365:M365"/>
    <mergeCell ref="K348:M348"/>
    <mergeCell ref="K349:M349"/>
    <mergeCell ref="K350:M350"/>
    <mergeCell ref="K351:M351"/>
    <mergeCell ref="K352:M352"/>
    <mergeCell ref="K353:M353"/>
    <mergeCell ref="K354:M354"/>
    <mergeCell ref="K355:M355"/>
    <mergeCell ref="K356:M356"/>
    <mergeCell ref="K339:M339"/>
    <mergeCell ref="K340:M340"/>
    <mergeCell ref="K341:M341"/>
    <mergeCell ref="K342:M342"/>
    <mergeCell ref="K343:M343"/>
    <mergeCell ref="K344:M344"/>
    <mergeCell ref="K345:M345"/>
    <mergeCell ref="K346:M346"/>
    <mergeCell ref="K347:M347"/>
    <mergeCell ref="K330:M330"/>
    <mergeCell ref="K331:M331"/>
    <mergeCell ref="K332:M332"/>
    <mergeCell ref="K333:M333"/>
    <mergeCell ref="K334:M334"/>
    <mergeCell ref="K335:M335"/>
    <mergeCell ref="K336:M336"/>
    <mergeCell ref="K337:M337"/>
    <mergeCell ref="K338:M338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B436:C436"/>
    <mergeCell ref="B435:C435"/>
    <mergeCell ref="B434:C434"/>
    <mergeCell ref="B433:C433"/>
    <mergeCell ref="K129:M129"/>
    <mergeCell ref="K124:M124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99:M99"/>
    <mergeCell ref="K100:M100"/>
    <mergeCell ref="K101:M101"/>
    <mergeCell ref="K102:M102"/>
    <mergeCell ref="K103:M103"/>
    <mergeCell ref="K104:M104"/>
    <mergeCell ref="H7:M7"/>
    <mergeCell ref="H9:M9"/>
    <mergeCell ref="H8:I8"/>
    <mergeCell ref="H11:M11"/>
    <mergeCell ref="H10:M10"/>
    <mergeCell ref="K105:M105"/>
    <mergeCell ref="K106:M106"/>
    <mergeCell ref="K107:M107"/>
    <mergeCell ref="K108:M108"/>
    <mergeCell ref="K121:M121"/>
    <mergeCell ref="K109:M109"/>
    <mergeCell ref="K122:M122"/>
    <mergeCell ref="K115:M115"/>
    <mergeCell ref="K116:M116"/>
    <mergeCell ref="K110:M110"/>
    <mergeCell ref="K128:M128"/>
    <mergeCell ref="K119:M119"/>
    <mergeCell ref="K120:M120"/>
    <mergeCell ref="K117:M117"/>
    <mergeCell ref="K118:M118"/>
    <mergeCell ref="K111:M111"/>
    <mergeCell ref="K112:M112"/>
    <mergeCell ref="K113:M113"/>
    <mergeCell ref="K114:M114"/>
    <mergeCell ref="K123:M123"/>
    <mergeCell ref="K125:M125"/>
    <mergeCell ref="K126:M126"/>
    <mergeCell ref="K127:M127"/>
    <mergeCell ref="B27:F27"/>
    <mergeCell ref="G28:J28"/>
    <mergeCell ref="H17:M17"/>
    <mergeCell ref="H26:M26"/>
    <mergeCell ref="H13:M13"/>
    <mergeCell ref="K34:M34"/>
    <mergeCell ref="K35:M35"/>
    <mergeCell ref="H5:M5"/>
    <mergeCell ref="H1:M1"/>
    <mergeCell ref="H4:M4"/>
    <mergeCell ref="J8:M8"/>
    <mergeCell ref="H6:M6"/>
    <mergeCell ref="J3:K3"/>
    <mergeCell ref="H3:I3"/>
    <mergeCell ref="H14:M14"/>
    <mergeCell ref="K28:M29"/>
    <mergeCell ref="A5:C5"/>
    <mergeCell ref="H25:M25"/>
    <mergeCell ref="K36:M36"/>
    <mergeCell ref="K37:M37"/>
    <mergeCell ref="K30:M30"/>
    <mergeCell ref="K31:M31"/>
    <mergeCell ref="K32:M32"/>
    <mergeCell ref="K33:M33"/>
    <mergeCell ref="A28:A29"/>
    <mergeCell ref="B28:B29"/>
    <mergeCell ref="K46:M46"/>
    <mergeCell ref="C28:C29"/>
    <mergeCell ref="D28:F28"/>
    <mergeCell ref="K47:M47"/>
    <mergeCell ref="K48:M48"/>
    <mergeCell ref="K49:M49"/>
    <mergeCell ref="K42:M42"/>
    <mergeCell ref="K43:M43"/>
    <mergeCell ref="K44:M44"/>
    <mergeCell ref="K45:M45"/>
    <mergeCell ref="K38:M38"/>
    <mergeCell ref="K39:M39"/>
    <mergeCell ref="K40:M40"/>
    <mergeCell ref="K41:M41"/>
    <mergeCell ref="K58:M58"/>
    <mergeCell ref="K59:M59"/>
    <mergeCell ref="K60:M60"/>
    <mergeCell ref="K61:M61"/>
    <mergeCell ref="K54:M54"/>
    <mergeCell ref="K55:M55"/>
    <mergeCell ref="K56:M56"/>
    <mergeCell ref="K57:M57"/>
    <mergeCell ref="K50:M50"/>
    <mergeCell ref="K51:M51"/>
    <mergeCell ref="K52:M52"/>
    <mergeCell ref="K53:M53"/>
    <mergeCell ref="K73:M73"/>
    <mergeCell ref="K66:M66"/>
    <mergeCell ref="K67:M67"/>
    <mergeCell ref="K68:M68"/>
    <mergeCell ref="K69:M69"/>
    <mergeCell ref="K62:M62"/>
    <mergeCell ref="K63:M63"/>
    <mergeCell ref="K64:M64"/>
    <mergeCell ref="K65:M65"/>
    <mergeCell ref="E3:F3"/>
    <mergeCell ref="K130:M130"/>
    <mergeCell ref="K131:M131"/>
    <mergeCell ref="K94:M94"/>
    <mergeCell ref="K95:M95"/>
    <mergeCell ref="K96:M96"/>
    <mergeCell ref="K97:M97"/>
    <mergeCell ref="K90:M90"/>
    <mergeCell ref="K91:M91"/>
    <mergeCell ref="K92:M92"/>
    <mergeCell ref="K93:M93"/>
    <mergeCell ref="K86:M86"/>
    <mergeCell ref="K87:M87"/>
    <mergeCell ref="K88:M88"/>
    <mergeCell ref="K89:M89"/>
    <mergeCell ref="K82:M82"/>
    <mergeCell ref="K83:M83"/>
    <mergeCell ref="K84:M84"/>
    <mergeCell ref="K85:M85"/>
    <mergeCell ref="K78:M78"/>
    <mergeCell ref="K79:M79"/>
    <mergeCell ref="K80:M80"/>
    <mergeCell ref="K81:M81"/>
    <mergeCell ref="K74:M74"/>
    <mergeCell ref="K149:M149"/>
    <mergeCell ref="K144:M144"/>
    <mergeCell ref="K145:M145"/>
    <mergeCell ref="K146:M146"/>
    <mergeCell ref="K147:M147"/>
    <mergeCell ref="K140:M140"/>
    <mergeCell ref="K141:M141"/>
    <mergeCell ref="K142:M142"/>
    <mergeCell ref="K143:M143"/>
    <mergeCell ref="O28:X28"/>
    <mergeCell ref="H20:M20"/>
    <mergeCell ref="H19:M19"/>
    <mergeCell ref="H18:M18"/>
    <mergeCell ref="H24:M24"/>
    <mergeCell ref="H23:M23"/>
    <mergeCell ref="H22:M22"/>
    <mergeCell ref="H21:M21"/>
    <mergeCell ref="K148:M148"/>
    <mergeCell ref="K136:M136"/>
    <mergeCell ref="K137:M137"/>
    <mergeCell ref="K138:M138"/>
    <mergeCell ref="K139:M139"/>
    <mergeCell ref="K132:M132"/>
    <mergeCell ref="K133:M133"/>
    <mergeCell ref="K134:M134"/>
    <mergeCell ref="K135:M135"/>
    <mergeCell ref="K98:M98"/>
    <mergeCell ref="K75:M75"/>
    <mergeCell ref="K76:M76"/>
    <mergeCell ref="K77:M77"/>
    <mergeCell ref="K70:M70"/>
    <mergeCell ref="K71:M71"/>
    <mergeCell ref="K72:M72"/>
  </mergeCells>
  <dataValidations count="3">
    <dataValidation type="list" allowBlank="1" showDropDown="0" showInputMessage="1" showErrorMessage="1" sqref="H8">
      <formula1>$F$442:$F$443</formula1>
    </dataValidation>
    <dataValidation type="list" allowBlank="1" showDropDown="0" showInputMessage="1" showErrorMessage="1" sqref="H10">
      <formula1>$I$442</formula1>
    </dataValidation>
    <dataValidation type="list" allowBlank="1" showDropDown="0" showInputMessage="1" showErrorMessage="1" sqref="H13">
      <formula1>$B$442:$B$444</formula1>
    </dataValidation>
  </dataValidations>
  <printOptions gridLines="false" gridLinesSet="true"/>
  <pageMargins left="0.62992125984252" right="0.23622047244094" top="0.39370078740157" bottom="0.39370078740157" header="0.31496062992126" footer="0.31496062992126"/>
  <pageSetup paperSize="9" orientation="portrait" scale="84" fitToHeight="0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drawing r:id="rId2"/>
  <legacyDrawing r:id="rId_comments_vml1"/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C0C0C0"/>
    <outlinePr summaryBelow="1" summaryRight="1"/>
  </sheetPr>
  <dimension ref="A1:O401"/>
  <sheetViews>
    <sheetView tabSelected="0" workbookViewId="0" showGridLines="true" showRowColHeaders="1">
      <selection activeCell="J1" sqref="J1"/>
    </sheetView>
  </sheetViews>
  <sheetFormatPr defaultRowHeight="14.4" outlineLevelRow="0" outlineLevelCol="0"/>
  <cols>
    <col min="1" max="1" width="9.140625" customWidth="true" style="3"/>
    <col min="2" max="2" width="9.140625" customWidth="true" style="2"/>
    <col min="3" max="3" width="9.140625" customWidth="true" style="2"/>
    <col min="4" max="4" width="9.140625" customWidth="true" style="2"/>
    <col min="5" max="5" width="9.140625" customWidth="true" style="2"/>
    <col min="6" max="6" width="9.140625" customWidth="true" style="2"/>
    <col min="7" max="7" width="9.140625" customWidth="true" style="2"/>
    <col min="8" max="8" width="9.140625" customWidth="true" style="2"/>
    <col min="9" max="9" width="9.140625" customWidth="true" style="13"/>
    <col min="10" max="10" width="16.28515625" customWidth="true" style="173"/>
  </cols>
  <sheetData>
    <row r="1" spans="1:15" customHeight="1" ht="15.75">
      <c r="A1" s="10" t="s">
        <v>61</v>
      </c>
      <c r="B1" s="12" t="s">
        <v>51</v>
      </c>
      <c r="C1" s="4" t="s">
        <v>62</v>
      </c>
      <c r="D1" s="6" t="s">
        <v>63</v>
      </c>
      <c r="E1" s="4" t="s">
        <v>64</v>
      </c>
      <c r="F1" s="5" t="s">
        <v>65</v>
      </c>
      <c r="G1" s="5" t="s">
        <v>66</v>
      </c>
      <c r="H1" s="6" t="s">
        <v>67</v>
      </c>
      <c r="J1" s="174" t="s">
        <v>49</v>
      </c>
    </row>
    <row r="2" spans="1:15">
      <c r="A2" s="11" t="str">
        <f>(Uzsakymas!B30)</f>
        <v>__</v>
      </c>
      <c r="B2" s="9">
        <f>Uzsakymas!F30</f>
        <v/>
      </c>
      <c r="C2" s="7">
        <f>Uzsakymas!D30-Sheet1!R437-Sheet1!S437</f>
        <v>0</v>
      </c>
      <c r="D2" s="8">
        <f>Uzsakymas!E30-Sheet1!P437-Sheet1!Q437</f>
        <v>0</v>
      </c>
      <c r="E2" s="114" t="str">
        <f>IF(ISBLANK(Uzsakymas!G30),"",Uzsakymas!G30)</f>
        <v/>
      </c>
      <c r="F2" s="115" t="str">
        <f>IF(ISBLANK(Uzsakymas!H30),"",Uzsakymas!H30)</f>
        <v/>
      </c>
      <c r="G2" s="115" t="str">
        <f>IF(ISBLANK(Uzsakymas!I30),"",Uzsakymas!I30)</f>
        <v/>
      </c>
      <c r="H2" s="116" t="str">
        <f>IF(ISBLANK(Uzsakymas!J30),"",Uzsakymas!J30)</f>
        <v/>
      </c>
      <c r="J2" s="175">
        <f>Uzsakymas!K30</f>
        <v/>
      </c>
      <c r="L2" s="117"/>
      <c r="M2" s="117"/>
      <c r="N2" s="117"/>
      <c r="O2" s="117"/>
    </row>
    <row r="3" spans="1:15">
      <c r="A3" s="11">
        <f>(Uzsakymas!B31)</f>
        <v/>
      </c>
      <c r="B3" s="9">
        <f>Uzsakymas!F31</f>
        <v/>
      </c>
      <c r="C3" s="7">
        <f>Uzsakymas!D31-Sheet1!R438-Sheet1!S438</f>
        <v>0</v>
      </c>
      <c r="D3" s="8">
        <f>Uzsakymas!E31-Sheet1!P438-Sheet1!Q438</f>
        <v>0</v>
      </c>
      <c r="E3" s="114" t="str">
        <f>IF(ISBLANK(Uzsakymas!G31),"",Uzsakymas!G31)</f>
        <v/>
      </c>
      <c r="F3" s="115" t="str">
        <f>IF(ISBLANK(Uzsakymas!H31),"",Uzsakymas!H31)</f>
        <v/>
      </c>
      <c r="G3" s="115" t="str">
        <f>IF(ISBLANK(Uzsakymas!I31),"",Uzsakymas!I31)</f>
        <v/>
      </c>
      <c r="H3" s="116" t="str">
        <f>IF(ISBLANK(Uzsakymas!J31),"",Uzsakymas!J31)</f>
        <v/>
      </c>
      <c r="J3" s="176">
        <f>Uzsakymas!K31</f>
        <v/>
      </c>
      <c r="L3" s="117"/>
      <c r="M3" s="117"/>
      <c r="N3" s="117"/>
      <c r="O3" s="117"/>
    </row>
    <row r="4" spans="1:15">
      <c r="A4" s="11">
        <f>(Uzsakymas!B32)</f>
        <v/>
      </c>
      <c r="B4" s="9">
        <f>Uzsakymas!F32</f>
        <v/>
      </c>
      <c r="C4" s="7">
        <f>Uzsakymas!D32-Sheet1!R439-Sheet1!S439</f>
        <v>0</v>
      </c>
      <c r="D4" s="8">
        <f>Uzsakymas!E32-Sheet1!P439-Sheet1!Q439</f>
        <v>0</v>
      </c>
      <c r="E4" s="114" t="str">
        <f>IF(ISBLANK(Uzsakymas!G32),"",Uzsakymas!G32)</f>
        <v/>
      </c>
      <c r="F4" s="115" t="str">
        <f>IF(ISBLANK(Uzsakymas!H32),"",Uzsakymas!H32)</f>
        <v/>
      </c>
      <c r="G4" s="115" t="str">
        <f>IF(ISBLANK(Uzsakymas!I32),"",Uzsakymas!I32)</f>
        <v/>
      </c>
      <c r="H4" s="116" t="str">
        <f>IF(ISBLANK(Uzsakymas!J32),"",Uzsakymas!J32)</f>
        <v/>
      </c>
      <c r="J4" s="176">
        <f>Uzsakymas!K32</f>
        <v/>
      </c>
      <c r="L4" s="117"/>
      <c r="M4" s="117"/>
      <c r="N4" s="117"/>
      <c r="O4" s="117" t="str">
        <f>IF(Uzsakymas!J32&lt;&gt;"",Uzsakymas!J32,"")</f>
        <v/>
      </c>
    </row>
    <row r="5" spans="1:15">
      <c r="A5" s="11">
        <f>(Uzsakymas!B33)</f>
        <v/>
      </c>
      <c r="B5" s="9">
        <f>Uzsakymas!F33</f>
        <v/>
      </c>
      <c r="C5" s="7">
        <f>Uzsakymas!D33-Sheet1!R440-Sheet1!S440</f>
        <v>0</v>
      </c>
      <c r="D5" s="8">
        <f>Uzsakymas!E33-Sheet1!P440-Sheet1!Q440</f>
        <v>0</v>
      </c>
      <c r="E5" s="114" t="str">
        <f>IF(ISBLANK(Uzsakymas!G33),"",Uzsakymas!G33)</f>
        <v/>
      </c>
      <c r="F5" s="115" t="str">
        <f>IF(ISBLANK(Uzsakymas!H33),"",Uzsakymas!H33)</f>
        <v/>
      </c>
      <c r="G5" s="115" t="str">
        <f>IF(ISBLANK(Uzsakymas!I33),"",Uzsakymas!I33)</f>
        <v/>
      </c>
      <c r="H5" s="116" t="str">
        <f>IF(ISBLANK(Uzsakymas!J33),"",Uzsakymas!J33)</f>
        <v/>
      </c>
      <c r="J5" s="176">
        <f>Uzsakymas!K33</f>
        <v/>
      </c>
      <c r="L5" s="117"/>
    </row>
    <row r="6" spans="1:15">
      <c r="A6" s="11">
        <f>(Uzsakymas!B34)</f>
        <v/>
      </c>
      <c r="B6" s="9">
        <f>Uzsakymas!F34</f>
        <v/>
      </c>
      <c r="C6" s="7">
        <f>Uzsakymas!D34-Sheet1!R441-Sheet1!S441</f>
        <v>0</v>
      </c>
      <c r="D6" s="8">
        <f>Uzsakymas!E34-Sheet1!P441-Sheet1!Q441</f>
        <v>0</v>
      </c>
      <c r="E6" s="114" t="str">
        <f>IF(ISBLANK(Uzsakymas!G34),"",Uzsakymas!G34)</f>
        <v/>
      </c>
      <c r="F6" s="115" t="str">
        <f>IF(ISBLANK(Uzsakymas!H34),"",Uzsakymas!H34)</f>
        <v/>
      </c>
      <c r="G6" s="115" t="str">
        <f>IF(ISBLANK(Uzsakymas!I34),"",Uzsakymas!I34)</f>
        <v/>
      </c>
      <c r="H6" s="116" t="str">
        <f>IF(ISBLANK(Uzsakymas!J34),"",Uzsakymas!J34)</f>
        <v/>
      </c>
      <c r="J6" s="176">
        <f>Uzsakymas!K34</f>
        <v/>
      </c>
    </row>
    <row r="7" spans="1:15">
      <c r="A7" s="11">
        <f>(Uzsakymas!B35)</f>
        <v/>
      </c>
      <c r="B7" s="9">
        <f>Uzsakymas!F35</f>
        <v/>
      </c>
      <c r="C7" s="7">
        <f>Uzsakymas!D35-Sheet1!R442-Sheet1!S442</f>
        <v>0</v>
      </c>
      <c r="D7" s="8">
        <f>Uzsakymas!E35-Sheet1!P442-Sheet1!Q442</f>
        <v>0</v>
      </c>
      <c r="E7" s="114" t="str">
        <f>IF(ISBLANK(Uzsakymas!G35),"",Uzsakymas!G35)</f>
        <v/>
      </c>
      <c r="F7" s="115" t="str">
        <f>IF(ISBLANK(Uzsakymas!H35),"",Uzsakymas!H35)</f>
        <v/>
      </c>
      <c r="G7" s="115" t="str">
        <f>IF(ISBLANK(Uzsakymas!I35),"",Uzsakymas!I35)</f>
        <v/>
      </c>
      <c r="H7" s="116" t="str">
        <f>IF(ISBLANK(Uzsakymas!J35),"",Uzsakymas!J35)</f>
        <v/>
      </c>
      <c r="J7" s="176">
        <f>Uzsakymas!K35</f>
        <v/>
      </c>
    </row>
    <row r="8" spans="1:15">
      <c r="A8" s="11">
        <f>(Uzsakymas!B36)</f>
        <v/>
      </c>
      <c r="B8" s="9">
        <f>Uzsakymas!F36</f>
        <v/>
      </c>
      <c r="C8" s="7">
        <f>Uzsakymas!D36-Sheet1!R443-Sheet1!S443</f>
        <v>0</v>
      </c>
      <c r="D8" s="8">
        <f>Uzsakymas!E36-Sheet1!P443-Sheet1!Q443</f>
        <v>0</v>
      </c>
      <c r="E8" s="114" t="str">
        <f>IF(ISBLANK(Uzsakymas!G36),"",Uzsakymas!G36)</f>
        <v/>
      </c>
      <c r="F8" s="115" t="str">
        <f>IF(ISBLANK(Uzsakymas!H36),"",Uzsakymas!H36)</f>
        <v/>
      </c>
      <c r="G8" s="115" t="str">
        <f>IF(ISBLANK(Uzsakymas!I36),"",Uzsakymas!I36)</f>
        <v/>
      </c>
      <c r="H8" s="116" t="str">
        <f>IF(ISBLANK(Uzsakymas!J36),"",Uzsakymas!J36)</f>
        <v/>
      </c>
      <c r="J8" s="176">
        <f>Uzsakymas!K36</f>
        <v/>
      </c>
    </row>
    <row r="9" spans="1:15">
      <c r="A9" s="11">
        <f>(Uzsakymas!B37)</f>
        <v/>
      </c>
      <c r="B9" s="9">
        <f>Uzsakymas!F37</f>
        <v/>
      </c>
      <c r="C9" s="7">
        <f>Uzsakymas!D37-Sheet1!R444-Sheet1!S444</f>
        <v>0</v>
      </c>
      <c r="D9" s="8">
        <f>Uzsakymas!E37-Sheet1!P444-Sheet1!Q444</f>
        <v>0</v>
      </c>
      <c r="E9" s="114" t="str">
        <f>IF(ISBLANK(Uzsakymas!G37),"",Uzsakymas!G37)</f>
        <v/>
      </c>
      <c r="F9" s="115" t="str">
        <f>IF(ISBLANK(Uzsakymas!H37),"",Uzsakymas!H37)</f>
        <v/>
      </c>
      <c r="G9" s="115" t="str">
        <f>IF(ISBLANK(Uzsakymas!I37),"",Uzsakymas!I37)</f>
        <v/>
      </c>
      <c r="H9" s="116" t="str">
        <f>IF(ISBLANK(Uzsakymas!J37),"",Uzsakymas!J37)</f>
        <v/>
      </c>
      <c r="J9" s="176">
        <f>Uzsakymas!K37</f>
        <v/>
      </c>
    </row>
    <row r="10" spans="1:15">
      <c r="A10" s="11">
        <f>(Uzsakymas!B38)</f>
        <v/>
      </c>
      <c r="B10" s="9">
        <f>Uzsakymas!F38</f>
        <v/>
      </c>
      <c r="C10" s="7">
        <f>Uzsakymas!D38-Sheet1!R445-Sheet1!S445</f>
        <v>0</v>
      </c>
      <c r="D10" s="8">
        <f>Uzsakymas!E38-Sheet1!P445-Sheet1!Q445</f>
        <v>0</v>
      </c>
      <c r="E10" s="114" t="str">
        <f>IF(ISBLANK(Uzsakymas!G38),"",Uzsakymas!G38)</f>
        <v/>
      </c>
      <c r="F10" s="115" t="str">
        <f>IF(ISBLANK(Uzsakymas!H38),"",Uzsakymas!H38)</f>
        <v/>
      </c>
      <c r="G10" s="115" t="str">
        <f>IF(ISBLANK(Uzsakymas!I38),"",Uzsakymas!I38)</f>
        <v/>
      </c>
      <c r="H10" s="116" t="str">
        <f>IF(ISBLANK(Uzsakymas!J38),"",Uzsakymas!J38)</f>
        <v/>
      </c>
      <c r="J10" s="176">
        <f>Uzsakymas!K38</f>
        <v/>
      </c>
    </row>
    <row r="11" spans="1:15">
      <c r="A11" s="11">
        <f>(Uzsakymas!B39)</f>
        <v/>
      </c>
      <c r="B11" s="9">
        <f>Uzsakymas!F39</f>
        <v/>
      </c>
      <c r="C11" s="7">
        <f>Uzsakymas!D39-Sheet1!R446-Sheet1!S446</f>
        <v>0</v>
      </c>
      <c r="D11" s="8">
        <f>Uzsakymas!E39-Sheet1!P446-Sheet1!Q446</f>
        <v>0</v>
      </c>
      <c r="E11" s="114" t="str">
        <f>IF(ISBLANK(Uzsakymas!G39),"",Uzsakymas!G39)</f>
        <v/>
      </c>
      <c r="F11" s="115" t="str">
        <f>IF(ISBLANK(Uzsakymas!H39),"",Uzsakymas!H39)</f>
        <v/>
      </c>
      <c r="G11" s="115" t="str">
        <f>IF(ISBLANK(Uzsakymas!I39),"",Uzsakymas!I39)</f>
        <v/>
      </c>
      <c r="H11" s="116" t="str">
        <f>IF(ISBLANK(Uzsakymas!J39),"",Uzsakymas!J39)</f>
        <v/>
      </c>
      <c r="J11" s="176">
        <f>Uzsakymas!K39</f>
        <v/>
      </c>
    </row>
    <row r="12" spans="1:15">
      <c r="A12" s="11">
        <f>(Uzsakymas!B40)</f>
        <v/>
      </c>
      <c r="B12" s="9">
        <f>Uzsakymas!F40</f>
        <v/>
      </c>
      <c r="C12" s="7">
        <f>Uzsakymas!D40-Sheet1!R447-Sheet1!S447</f>
        <v>0</v>
      </c>
      <c r="D12" s="8">
        <f>Uzsakymas!E40-Sheet1!P447-Sheet1!Q447</f>
        <v>0</v>
      </c>
      <c r="E12" s="114" t="str">
        <f>IF(ISBLANK(Uzsakymas!G40),"",Uzsakymas!G40)</f>
        <v/>
      </c>
      <c r="F12" s="115" t="str">
        <f>IF(ISBLANK(Uzsakymas!H40),"",Uzsakymas!H40)</f>
        <v/>
      </c>
      <c r="G12" s="115" t="str">
        <f>IF(ISBLANK(Uzsakymas!I40),"",Uzsakymas!I40)</f>
        <v/>
      </c>
      <c r="H12" s="116" t="str">
        <f>IF(ISBLANK(Uzsakymas!J40),"",Uzsakymas!J40)</f>
        <v/>
      </c>
      <c r="J12" s="176">
        <f>Uzsakymas!K40</f>
        <v/>
      </c>
    </row>
    <row r="13" spans="1:15">
      <c r="A13" s="11">
        <f>(Uzsakymas!B41)</f>
        <v/>
      </c>
      <c r="B13" s="9">
        <f>Uzsakymas!F41</f>
        <v/>
      </c>
      <c r="C13" s="7">
        <f>Uzsakymas!D41-Sheet1!R448-Sheet1!S448</f>
        <v>0</v>
      </c>
      <c r="D13" s="8">
        <f>Uzsakymas!E41-Sheet1!P448-Sheet1!Q448</f>
        <v>0</v>
      </c>
      <c r="E13" s="114" t="str">
        <f>IF(ISBLANK(Uzsakymas!G41),"",Uzsakymas!G41)</f>
        <v/>
      </c>
      <c r="F13" s="115" t="str">
        <f>IF(ISBLANK(Uzsakymas!H41),"",Uzsakymas!H41)</f>
        <v/>
      </c>
      <c r="G13" s="115" t="str">
        <f>IF(ISBLANK(Uzsakymas!I41),"",Uzsakymas!I41)</f>
        <v/>
      </c>
      <c r="H13" s="116" t="str">
        <f>IF(ISBLANK(Uzsakymas!J41),"",Uzsakymas!J41)</f>
        <v/>
      </c>
      <c r="J13" s="176">
        <f>Uzsakymas!K41</f>
        <v/>
      </c>
    </row>
    <row r="14" spans="1:15">
      <c r="A14" s="11">
        <f>(Uzsakymas!B42)</f>
        <v/>
      </c>
      <c r="B14" s="9">
        <f>Uzsakymas!F42</f>
        <v/>
      </c>
      <c r="C14" s="7">
        <f>Uzsakymas!D42-Sheet1!R449-Sheet1!S449</f>
        <v>0</v>
      </c>
      <c r="D14" s="8">
        <f>Uzsakymas!E42-Sheet1!P449-Sheet1!Q449</f>
        <v>0</v>
      </c>
      <c r="E14" s="114" t="str">
        <f>IF(ISBLANK(Uzsakymas!G42),"",Uzsakymas!G42)</f>
        <v/>
      </c>
      <c r="F14" s="115" t="str">
        <f>IF(ISBLANK(Uzsakymas!H42),"",Uzsakymas!H42)</f>
        <v/>
      </c>
      <c r="G14" s="115" t="str">
        <f>IF(ISBLANK(Uzsakymas!I42),"",Uzsakymas!I42)</f>
        <v/>
      </c>
      <c r="H14" s="116" t="str">
        <f>IF(ISBLANK(Uzsakymas!J42),"",Uzsakymas!J42)</f>
        <v/>
      </c>
      <c r="J14" s="176">
        <f>Uzsakymas!K42</f>
        <v/>
      </c>
    </row>
    <row r="15" spans="1:15">
      <c r="A15" s="11">
        <f>(Uzsakymas!B43)</f>
        <v/>
      </c>
      <c r="B15" s="9">
        <f>Uzsakymas!F43</f>
        <v/>
      </c>
      <c r="C15" s="7">
        <f>Uzsakymas!D43-Sheet1!R450-Sheet1!S450</f>
        <v>0</v>
      </c>
      <c r="D15" s="8">
        <f>Uzsakymas!E43-Sheet1!P450-Sheet1!Q450</f>
        <v>0</v>
      </c>
      <c r="E15" s="114" t="str">
        <f>IF(ISBLANK(Uzsakymas!G43),"",Uzsakymas!G43)</f>
        <v/>
      </c>
      <c r="F15" s="115" t="str">
        <f>IF(ISBLANK(Uzsakymas!H43),"",Uzsakymas!H43)</f>
        <v/>
      </c>
      <c r="G15" s="115" t="str">
        <f>IF(ISBLANK(Uzsakymas!I43),"",Uzsakymas!I43)</f>
        <v/>
      </c>
      <c r="H15" s="116" t="str">
        <f>IF(ISBLANK(Uzsakymas!J43),"",Uzsakymas!J43)</f>
        <v/>
      </c>
      <c r="J15" s="176">
        <f>Uzsakymas!K43</f>
        <v/>
      </c>
    </row>
    <row r="16" spans="1:15">
      <c r="A16" s="11">
        <f>(Uzsakymas!B44)</f>
        <v/>
      </c>
      <c r="B16" s="9">
        <f>Uzsakymas!F44</f>
        <v/>
      </c>
      <c r="C16" s="7">
        <f>Uzsakymas!D44-Sheet1!R451-Sheet1!S451</f>
        <v>0</v>
      </c>
      <c r="D16" s="8">
        <f>Uzsakymas!E44-Sheet1!P451-Sheet1!Q451</f>
        <v>0</v>
      </c>
      <c r="E16" s="114" t="str">
        <f>IF(ISBLANK(Uzsakymas!G44),"",Uzsakymas!G44)</f>
        <v/>
      </c>
      <c r="F16" s="115" t="str">
        <f>IF(ISBLANK(Uzsakymas!H44),"",Uzsakymas!H44)</f>
        <v/>
      </c>
      <c r="G16" s="115" t="str">
        <f>IF(ISBLANK(Uzsakymas!I44),"",Uzsakymas!I44)</f>
        <v/>
      </c>
      <c r="H16" s="116" t="str">
        <f>IF(ISBLANK(Uzsakymas!J44),"",Uzsakymas!J44)</f>
        <v/>
      </c>
      <c r="J16" s="176">
        <f>Uzsakymas!K44</f>
        <v/>
      </c>
    </row>
    <row r="17" spans="1:15">
      <c r="A17" s="11">
        <f>(Uzsakymas!B45)</f>
        <v/>
      </c>
      <c r="B17" s="9">
        <f>Uzsakymas!F45</f>
        <v/>
      </c>
      <c r="C17" s="7">
        <f>Uzsakymas!D45-Sheet1!R452-Sheet1!S452</f>
        <v>0</v>
      </c>
      <c r="D17" s="8">
        <f>Uzsakymas!E45-Sheet1!P452-Sheet1!Q452</f>
        <v>0</v>
      </c>
      <c r="E17" s="114" t="str">
        <f>IF(ISBLANK(Uzsakymas!G45),"",Uzsakymas!G45)</f>
        <v/>
      </c>
      <c r="F17" s="115" t="str">
        <f>IF(ISBLANK(Uzsakymas!H45),"",Uzsakymas!H45)</f>
        <v/>
      </c>
      <c r="G17" s="115" t="str">
        <f>IF(ISBLANK(Uzsakymas!I45),"",Uzsakymas!I45)</f>
        <v/>
      </c>
      <c r="H17" s="116" t="str">
        <f>IF(ISBLANK(Uzsakymas!J45),"",Uzsakymas!J45)</f>
        <v/>
      </c>
      <c r="J17" s="176">
        <f>Uzsakymas!K45</f>
        <v/>
      </c>
    </row>
    <row r="18" spans="1:15">
      <c r="A18" s="11">
        <f>(Uzsakymas!B46)</f>
        <v/>
      </c>
      <c r="B18" s="9">
        <f>Uzsakymas!F46</f>
        <v/>
      </c>
      <c r="C18" s="7">
        <f>Uzsakymas!D46-Sheet1!R453-Sheet1!S453</f>
        <v>0</v>
      </c>
      <c r="D18" s="8">
        <f>Uzsakymas!E46-Sheet1!P453-Sheet1!Q453</f>
        <v>0</v>
      </c>
      <c r="E18" s="114" t="str">
        <f>IF(ISBLANK(Uzsakymas!G46),"",Uzsakymas!G46)</f>
        <v/>
      </c>
      <c r="F18" s="115" t="str">
        <f>IF(ISBLANK(Uzsakymas!H46),"",Uzsakymas!H46)</f>
        <v/>
      </c>
      <c r="G18" s="115" t="str">
        <f>IF(ISBLANK(Uzsakymas!I46),"",Uzsakymas!I46)</f>
        <v/>
      </c>
      <c r="H18" s="116" t="str">
        <f>IF(ISBLANK(Uzsakymas!J46),"",Uzsakymas!J46)</f>
        <v/>
      </c>
      <c r="J18" s="176">
        <f>Uzsakymas!K46</f>
        <v/>
      </c>
    </row>
    <row r="19" spans="1:15">
      <c r="A19" s="11">
        <f>(Uzsakymas!B47)</f>
        <v/>
      </c>
      <c r="B19" s="9">
        <f>Uzsakymas!F47</f>
        <v/>
      </c>
      <c r="C19" s="7">
        <f>Uzsakymas!D47-Sheet1!R454-Sheet1!S454</f>
        <v>0</v>
      </c>
      <c r="D19" s="8">
        <f>Uzsakymas!E47-Sheet1!P454-Sheet1!Q454</f>
        <v>0</v>
      </c>
      <c r="E19" s="114" t="str">
        <f>IF(ISBLANK(Uzsakymas!G47),"",Uzsakymas!G47)</f>
        <v/>
      </c>
      <c r="F19" s="115" t="str">
        <f>IF(ISBLANK(Uzsakymas!H47),"",Uzsakymas!H47)</f>
        <v/>
      </c>
      <c r="G19" s="115" t="str">
        <f>IF(ISBLANK(Uzsakymas!I47),"",Uzsakymas!I47)</f>
        <v/>
      </c>
      <c r="H19" s="116" t="str">
        <f>IF(ISBLANK(Uzsakymas!J47),"",Uzsakymas!J47)</f>
        <v/>
      </c>
      <c r="J19" s="176">
        <f>Uzsakymas!K47</f>
        <v/>
      </c>
    </row>
    <row r="20" spans="1:15">
      <c r="A20" s="11">
        <f>(Uzsakymas!B48)</f>
        <v/>
      </c>
      <c r="B20" s="9">
        <f>Uzsakymas!F48</f>
        <v/>
      </c>
      <c r="C20" s="7">
        <f>Uzsakymas!D48-Sheet1!R455-Sheet1!S455</f>
        <v>0</v>
      </c>
      <c r="D20" s="8">
        <f>Uzsakymas!E48-Sheet1!P455-Sheet1!Q455</f>
        <v>0</v>
      </c>
      <c r="E20" s="114" t="str">
        <f>IF(ISBLANK(Uzsakymas!G48),"",Uzsakymas!G48)</f>
        <v/>
      </c>
      <c r="F20" s="115" t="str">
        <f>IF(ISBLANK(Uzsakymas!H48),"",Uzsakymas!H48)</f>
        <v/>
      </c>
      <c r="G20" s="115" t="str">
        <f>IF(ISBLANK(Uzsakymas!I48),"",Uzsakymas!I48)</f>
        <v/>
      </c>
      <c r="H20" s="116" t="str">
        <f>IF(ISBLANK(Uzsakymas!J48),"",Uzsakymas!J48)</f>
        <v/>
      </c>
      <c r="J20" s="176">
        <f>Uzsakymas!K48</f>
        <v/>
      </c>
    </row>
    <row r="21" spans="1:15">
      <c r="A21" s="11">
        <f>(Uzsakymas!B49)</f>
        <v/>
      </c>
      <c r="B21" s="9">
        <f>Uzsakymas!F49</f>
        <v/>
      </c>
      <c r="C21" s="7">
        <f>Uzsakymas!D49-Sheet1!R456-Sheet1!S456</f>
        <v>0</v>
      </c>
      <c r="D21" s="8">
        <f>Uzsakymas!E49-Sheet1!P456-Sheet1!Q456</f>
        <v>0</v>
      </c>
      <c r="E21" s="114" t="str">
        <f>IF(ISBLANK(Uzsakymas!G49),"",Uzsakymas!G49)</f>
        <v/>
      </c>
      <c r="F21" s="115" t="str">
        <f>IF(ISBLANK(Uzsakymas!H49),"",Uzsakymas!H49)</f>
        <v/>
      </c>
      <c r="G21" s="115" t="str">
        <f>IF(ISBLANK(Uzsakymas!I49),"",Uzsakymas!I49)</f>
        <v/>
      </c>
      <c r="H21" s="116" t="str">
        <f>IF(ISBLANK(Uzsakymas!J49),"",Uzsakymas!J49)</f>
        <v/>
      </c>
      <c r="J21" s="176">
        <f>Uzsakymas!K49</f>
        <v/>
      </c>
    </row>
    <row r="22" spans="1:15">
      <c r="A22" s="11">
        <f>(Uzsakymas!B50)</f>
        <v/>
      </c>
      <c r="B22" s="9">
        <f>Uzsakymas!F50</f>
        <v/>
      </c>
      <c r="C22" s="7">
        <f>Uzsakymas!D50-Sheet1!R457-Sheet1!S457</f>
        <v>0</v>
      </c>
      <c r="D22" s="8">
        <f>Uzsakymas!E50-Sheet1!P457-Sheet1!Q457</f>
        <v>0</v>
      </c>
      <c r="E22" s="114" t="str">
        <f>IF(ISBLANK(Uzsakymas!G50),"",Uzsakymas!G50)</f>
        <v/>
      </c>
      <c r="F22" s="115" t="str">
        <f>IF(ISBLANK(Uzsakymas!H50),"",Uzsakymas!H50)</f>
        <v/>
      </c>
      <c r="G22" s="115" t="str">
        <f>IF(ISBLANK(Uzsakymas!I50),"",Uzsakymas!I50)</f>
        <v/>
      </c>
      <c r="H22" s="116" t="str">
        <f>IF(ISBLANK(Uzsakymas!J50),"",Uzsakymas!J50)</f>
        <v/>
      </c>
      <c r="J22" s="176">
        <f>Uzsakymas!K50</f>
        <v/>
      </c>
    </row>
    <row r="23" spans="1:15">
      <c r="A23" s="11">
        <f>(Uzsakymas!B51)</f>
        <v/>
      </c>
      <c r="B23" s="9">
        <f>Uzsakymas!F51</f>
        <v/>
      </c>
      <c r="C23" s="7">
        <f>Uzsakymas!D51-Sheet1!R458-Sheet1!S458</f>
        <v>0</v>
      </c>
      <c r="D23" s="8">
        <f>Uzsakymas!E51-Sheet1!P458-Sheet1!Q458</f>
        <v>0</v>
      </c>
      <c r="E23" s="114" t="str">
        <f>IF(ISBLANK(Uzsakymas!G51),"",Uzsakymas!G51)</f>
        <v/>
      </c>
      <c r="F23" s="115" t="str">
        <f>IF(ISBLANK(Uzsakymas!H51),"",Uzsakymas!H51)</f>
        <v/>
      </c>
      <c r="G23" s="115" t="str">
        <f>IF(ISBLANK(Uzsakymas!I51),"",Uzsakymas!I51)</f>
        <v/>
      </c>
      <c r="H23" s="116" t="str">
        <f>IF(ISBLANK(Uzsakymas!J51),"",Uzsakymas!J51)</f>
        <v/>
      </c>
      <c r="J23" s="176">
        <f>Uzsakymas!K51</f>
        <v/>
      </c>
    </row>
    <row r="24" spans="1:15">
      <c r="A24" s="11">
        <f>(Uzsakymas!B52)</f>
        <v/>
      </c>
      <c r="B24" s="9">
        <f>Uzsakymas!F52</f>
        <v/>
      </c>
      <c r="C24" s="7">
        <f>Uzsakymas!D52-Sheet1!R459-Sheet1!S459</f>
        <v>0</v>
      </c>
      <c r="D24" s="8">
        <f>Uzsakymas!E52-Sheet1!P459-Sheet1!Q459</f>
        <v>0</v>
      </c>
      <c r="E24" s="114" t="str">
        <f>IF(ISBLANK(Uzsakymas!G52),"",Uzsakymas!G52)</f>
        <v/>
      </c>
      <c r="F24" s="115" t="str">
        <f>IF(ISBLANK(Uzsakymas!H52),"",Uzsakymas!H52)</f>
        <v/>
      </c>
      <c r="G24" s="115" t="str">
        <f>IF(ISBLANK(Uzsakymas!I52),"",Uzsakymas!I52)</f>
        <v/>
      </c>
      <c r="H24" s="116" t="str">
        <f>IF(ISBLANK(Uzsakymas!J52),"",Uzsakymas!J52)</f>
        <v/>
      </c>
      <c r="J24" s="176">
        <f>Uzsakymas!K52</f>
        <v/>
      </c>
    </row>
    <row r="25" spans="1:15">
      <c r="A25" s="11">
        <f>(Uzsakymas!B53)</f>
        <v/>
      </c>
      <c r="B25" s="9">
        <f>Uzsakymas!F53</f>
        <v/>
      </c>
      <c r="C25" s="7">
        <f>Uzsakymas!D53-Sheet1!R460-Sheet1!S460</f>
        <v>0</v>
      </c>
      <c r="D25" s="8">
        <f>Uzsakymas!E53-Sheet1!P460-Sheet1!Q460</f>
        <v>0</v>
      </c>
      <c r="E25" s="114" t="str">
        <f>IF(ISBLANK(Uzsakymas!G53),"",Uzsakymas!G53)</f>
        <v/>
      </c>
      <c r="F25" s="115" t="str">
        <f>IF(ISBLANK(Uzsakymas!H53),"",Uzsakymas!H53)</f>
        <v/>
      </c>
      <c r="G25" s="115" t="str">
        <f>IF(ISBLANK(Uzsakymas!I53),"",Uzsakymas!I53)</f>
        <v/>
      </c>
      <c r="H25" s="116" t="str">
        <f>IF(ISBLANK(Uzsakymas!J53),"",Uzsakymas!J53)</f>
        <v/>
      </c>
      <c r="J25" s="176">
        <f>Uzsakymas!K53</f>
        <v/>
      </c>
    </row>
    <row r="26" spans="1:15">
      <c r="A26" s="11">
        <f>(Uzsakymas!B54)</f>
        <v/>
      </c>
      <c r="B26" s="9">
        <f>Uzsakymas!F54</f>
        <v/>
      </c>
      <c r="C26" s="7">
        <f>Uzsakymas!D54-Sheet1!R461-Sheet1!S461</f>
        <v>0</v>
      </c>
      <c r="D26" s="8">
        <f>Uzsakymas!E54-Sheet1!P461-Sheet1!Q461</f>
        <v>0</v>
      </c>
      <c r="E26" s="114" t="str">
        <f>IF(ISBLANK(Uzsakymas!G54),"",Uzsakymas!G54)</f>
        <v/>
      </c>
      <c r="F26" s="115" t="str">
        <f>IF(ISBLANK(Uzsakymas!H54),"",Uzsakymas!H54)</f>
        <v/>
      </c>
      <c r="G26" s="115" t="str">
        <f>IF(ISBLANK(Uzsakymas!I54),"",Uzsakymas!I54)</f>
        <v/>
      </c>
      <c r="H26" s="116" t="str">
        <f>IF(ISBLANK(Uzsakymas!J54),"",Uzsakymas!J54)</f>
        <v/>
      </c>
      <c r="J26" s="176">
        <f>Uzsakymas!K54</f>
        <v/>
      </c>
    </row>
    <row r="27" spans="1:15">
      <c r="A27" s="11">
        <f>(Uzsakymas!B55)</f>
        <v/>
      </c>
      <c r="B27" s="9">
        <f>Uzsakymas!F55</f>
        <v/>
      </c>
      <c r="C27" s="7">
        <f>Uzsakymas!D55-Sheet1!R462-Sheet1!S462</f>
        <v>0</v>
      </c>
      <c r="D27" s="8">
        <f>Uzsakymas!E55-Sheet1!P462-Sheet1!Q462</f>
        <v>0</v>
      </c>
      <c r="E27" s="114" t="str">
        <f>IF(ISBLANK(Uzsakymas!G55),"",Uzsakymas!G55)</f>
        <v/>
      </c>
      <c r="F27" s="115" t="str">
        <f>IF(ISBLANK(Uzsakymas!H55),"",Uzsakymas!H55)</f>
        <v/>
      </c>
      <c r="G27" s="115" t="str">
        <f>IF(ISBLANK(Uzsakymas!I55),"",Uzsakymas!I55)</f>
        <v/>
      </c>
      <c r="H27" s="116" t="str">
        <f>IF(ISBLANK(Uzsakymas!J55),"",Uzsakymas!J55)</f>
        <v/>
      </c>
      <c r="J27" s="176">
        <f>Uzsakymas!K55</f>
        <v/>
      </c>
    </row>
    <row r="28" spans="1:15">
      <c r="A28" s="11">
        <f>(Uzsakymas!B56)</f>
        <v/>
      </c>
      <c r="B28" s="9">
        <f>Uzsakymas!F56</f>
        <v/>
      </c>
      <c r="C28" s="7">
        <f>Uzsakymas!D56-Sheet1!R463-Sheet1!S463</f>
        <v>0</v>
      </c>
      <c r="D28" s="8">
        <f>Uzsakymas!E56-Sheet1!P463-Sheet1!Q463</f>
        <v>0</v>
      </c>
      <c r="E28" s="114" t="str">
        <f>IF(ISBLANK(Uzsakymas!G56),"",Uzsakymas!G56)</f>
        <v/>
      </c>
      <c r="F28" s="115" t="str">
        <f>IF(ISBLANK(Uzsakymas!H56),"",Uzsakymas!H56)</f>
        <v/>
      </c>
      <c r="G28" s="115" t="str">
        <f>IF(ISBLANK(Uzsakymas!I56),"",Uzsakymas!I56)</f>
        <v/>
      </c>
      <c r="H28" s="116" t="str">
        <f>IF(ISBLANK(Uzsakymas!J56),"",Uzsakymas!J56)</f>
        <v/>
      </c>
      <c r="J28" s="176">
        <f>Uzsakymas!K56</f>
        <v/>
      </c>
    </row>
    <row r="29" spans="1:15">
      <c r="A29" s="11">
        <f>(Uzsakymas!B57)</f>
        <v/>
      </c>
      <c r="B29" s="9">
        <f>Uzsakymas!F57</f>
        <v/>
      </c>
      <c r="C29" s="7">
        <f>Uzsakymas!D57-Sheet1!R464-Sheet1!S464</f>
        <v>0</v>
      </c>
      <c r="D29" s="8">
        <f>Uzsakymas!E57-Sheet1!P464-Sheet1!Q464</f>
        <v>0</v>
      </c>
      <c r="E29" s="114" t="str">
        <f>IF(ISBLANK(Uzsakymas!G57),"",Uzsakymas!G57)</f>
        <v/>
      </c>
      <c r="F29" s="115" t="str">
        <f>IF(ISBLANK(Uzsakymas!H57),"",Uzsakymas!H57)</f>
        <v/>
      </c>
      <c r="G29" s="115" t="str">
        <f>IF(ISBLANK(Uzsakymas!I57),"",Uzsakymas!I57)</f>
        <v/>
      </c>
      <c r="H29" s="116" t="str">
        <f>IF(ISBLANK(Uzsakymas!J57),"",Uzsakymas!J57)</f>
        <v/>
      </c>
      <c r="J29" s="176">
        <f>Uzsakymas!K57</f>
        <v/>
      </c>
    </row>
    <row r="30" spans="1:15">
      <c r="A30" s="11">
        <f>(Uzsakymas!B58)</f>
        <v/>
      </c>
      <c r="B30" s="9">
        <f>Uzsakymas!F58</f>
        <v/>
      </c>
      <c r="C30" s="7">
        <f>Uzsakymas!D58-Sheet1!R465-Sheet1!S465</f>
        <v>0</v>
      </c>
      <c r="D30" s="8">
        <f>Uzsakymas!E58-Sheet1!P465-Sheet1!Q465</f>
        <v>0</v>
      </c>
      <c r="E30" s="114" t="str">
        <f>IF(ISBLANK(Uzsakymas!G58),"",Uzsakymas!G58)</f>
        <v/>
      </c>
      <c r="F30" s="115" t="str">
        <f>IF(ISBLANK(Uzsakymas!H58),"",Uzsakymas!H58)</f>
        <v/>
      </c>
      <c r="G30" s="115" t="str">
        <f>IF(ISBLANK(Uzsakymas!I58),"",Uzsakymas!I58)</f>
        <v/>
      </c>
      <c r="H30" s="116" t="str">
        <f>IF(ISBLANK(Uzsakymas!J58),"",Uzsakymas!J58)</f>
        <v/>
      </c>
      <c r="J30" s="176">
        <f>Uzsakymas!K58</f>
        <v/>
      </c>
    </row>
    <row r="31" spans="1:15">
      <c r="A31" s="11">
        <f>(Uzsakymas!B59)</f>
        <v/>
      </c>
      <c r="B31" s="9">
        <f>Uzsakymas!F59</f>
        <v/>
      </c>
      <c r="C31" s="7">
        <f>Uzsakymas!D59-Sheet1!R466-Sheet1!S466</f>
        <v>0</v>
      </c>
      <c r="D31" s="8">
        <f>Uzsakymas!E59-Sheet1!P466-Sheet1!Q466</f>
        <v>0</v>
      </c>
      <c r="E31" s="114" t="str">
        <f>IF(ISBLANK(Uzsakymas!G59),"",Uzsakymas!G59)</f>
        <v/>
      </c>
      <c r="F31" s="115" t="str">
        <f>IF(ISBLANK(Uzsakymas!H59),"",Uzsakymas!H59)</f>
        <v/>
      </c>
      <c r="G31" s="115" t="str">
        <f>IF(ISBLANK(Uzsakymas!I59),"",Uzsakymas!I59)</f>
        <v/>
      </c>
      <c r="H31" s="116" t="str">
        <f>IF(ISBLANK(Uzsakymas!J59),"",Uzsakymas!J59)</f>
        <v/>
      </c>
      <c r="J31" s="176">
        <f>Uzsakymas!K59</f>
        <v/>
      </c>
    </row>
    <row r="32" spans="1:15">
      <c r="A32" s="11">
        <f>(Uzsakymas!B60)</f>
        <v/>
      </c>
      <c r="B32" s="9">
        <f>Uzsakymas!F60</f>
        <v/>
      </c>
      <c r="C32" s="7">
        <f>Uzsakymas!D60-Sheet1!R467-Sheet1!S467</f>
        <v>0</v>
      </c>
      <c r="D32" s="8">
        <f>Uzsakymas!E60-Sheet1!P467-Sheet1!Q467</f>
        <v>0</v>
      </c>
      <c r="E32" s="114" t="str">
        <f>IF(ISBLANK(Uzsakymas!G60),"",Uzsakymas!G60)</f>
        <v/>
      </c>
      <c r="F32" s="115" t="str">
        <f>IF(ISBLANK(Uzsakymas!H60),"",Uzsakymas!H60)</f>
        <v/>
      </c>
      <c r="G32" s="115" t="str">
        <f>IF(ISBLANK(Uzsakymas!I60),"",Uzsakymas!I60)</f>
        <v/>
      </c>
      <c r="H32" s="116" t="str">
        <f>IF(ISBLANK(Uzsakymas!J60),"",Uzsakymas!J60)</f>
        <v/>
      </c>
      <c r="J32" s="176">
        <f>Uzsakymas!K60</f>
        <v/>
      </c>
    </row>
    <row r="33" spans="1:15">
      <c r="A33" s="11">
        <f>(Uzsakymas!B61)</f>
        <v/>
      </c>
      <c r="B33" s="9">
        <f>Uzsakymas!F61</f>
        <v/>
      </c>
      <c r="C33" s="7">
        <f>Uzsakymas!D61-Sheet1!R468-Sheet1!S468</f>
        <v>0</v>
      </c>
      <c r="D33" s="8">
        <f>Uzsakymas!E61-Sheet1!P468-Sheet1!Q468</f>
        <v>0</v>
      </c>
      <c r="E33" s="114" t="str">
        <f>IF(ISBLANK(Uzsakymas!G61),"",Uzsakymas!G61)</f>
        <v/>
      </c>
      <c r="F33" s="115" t="str">
        <f>IF(ISBLANK(Uzsakymas!H61),"",Uzsakymas!H61)</f>
        <v/>
      </c>
      <c r="G33" s="115" t="str">
        <f>IF(ISBLANK(Uzsakymas!I61),"",Uzsakymas!I61)</f>
        <v/>
      </c>
      <c r="H33" s="116" t="str">
        <f>IF(ISBLANK(Uzsakymas!J61),"",Uzsakymas!J61)</f>
        <v/>
      </c>
      <c r="J33" s="176">
        <f>Uzsakymas!K61</f>
        <v/>
      </c>
    </row>
    <row r="34" spans="1:15">
      <c r="A34" s="11">
        <f>(Uzsakymas!B62)</f>
        <v/>
      </c>
      <c r="B34" s="9">
        <f>Uzsakymas!F62</f>
        <v/>
      </c>
      <c r="C34" s="7">
        <f>Uzsakymas!D62-Sheet1!R469-Sheet1!S469</f>
        <v>0</v>
      </c>
      <c r="D34" s="8">
        <f>Uzsakymas!E62-Sheet1!P469-Sheet1!Q469</f>
        <v>0</v>
      </c>
      <c r="E34" s="114" t="str">
        <f>IF(ISBLANK(Uzsakymas!G62),"",Uzsakymas!G62)</f>
        <v/>
      </c>
      <c r="F34" s="115" t="str">
        <f>IF(ISBLANK(Uzsakymas!H62),"",Uzsakymas!H62)</f>
        <v/>
      </c>
      <c r="G34" s="115" t="str">
        <f>IF(ISBLANK(Uzsakymas!I62),"",Uzsakymas!I62)</f>
        <v/>
      </c>
      <c r="H34" s="116" t="str">
        <f>IF(ISBLANK(Uzsakymas!J62),"",Uzsakymas!J62)</f>
        <v/>
      </c>
      <c r="J34" s="176">
        <f>Uzsakymas!K62</f>
        <v/>
      </c>
    </row>
    <row r="35" spans="1:15">
      <c r="A35" s="11">
        <f>(Uzsakymas!B63)</f>
        <v/>
      </c>
      <c r="B35" s="9">
        <f>Uzsakymas!F63</f>
        <v/>
      </c>
      <c r="C35" s="7">
        <f>Uzsakymas!D63-Sheet1!R470-Sheet1!S470</f>
        <v>0</v>
      </c>
      <c r="D35" s="8">
        <f>Uzsakymas!E63-Sheet1!P470-Sheet1!Q470</f>
        <v>0</v>
      </c>
      <c r="E35" s="114" t="str">
        <f>IF(ISBLANK(Uzsakymas!G63),"",Uzsakymas!G63)</f>
        <v/>
      </c>
      <c r="F35" s="115" t="str">
        <f>IF(ISBLANK(Uzsakymas!H63),"",Uzsakymas!H63)</f>
        <v/>
      </c>
      <c r="G35" s="115" t="str">
        <f>IF(ISBLANK(Uzsakymas!I63),"",Uzsakymas!I63)</f>
        <v/>
      </c>
      <c r="H35" s="116" t="str">
        <f>IF(ISBLANK(Uzsakymas!J63),"",Uzsakymas!J63)</f>
        <v/>
      </c>
      <c r="J35" s="176">
        <f>Uzsakymas!K63</f>
        <v/>
      </c>
    </row>
    <row r="36" spans="1:15">
      <c r="A36" s="11">
        <f>(Uzsakymas!B64)</f>
        <v/>
      </c>
      <c r="B36" s="9">
        <f>Uzsakymas!F64</f>
        <v/>
      </c>
      <c r="C36" s="7">
        <f>Uzsakymas!D64-Sheet1!R471-Sheet1!S471</f>
        <v>0</v>
      </c>
      <c r="D36" s="8">
        <f>Uzsakymas!E64-Sheet1!P471-Sheet1!Q471</f>
        <v>0</v>
      </c>
      <c r="E36" s="114" t="str">
        <f>IF(ISBLANK(Uzsakymas!G64),"",Uzsakymas!G64)</f>
        <v/>
      </c>
      <c r="F36" s="115" t="str">
        <f>IF(ISBLANK(Uzsakymas!H64),"",Uzsakymas!H64)</f>
        <v/>
      </c>
      <c r="G36" s="115" t="str">
        <f>IF(ISBLANK(Uzsakymas!I64),"",Uzsakymas!I64)</f>
        <v/>
      </c>
      <c r="H36" s="116" t="str">
        <f>IF(ISBLANK(Uzsakymas!J64),"",Uzsakymas!J64)</f>
        <v/>
      </c>
      <c r="J36" s="176">
        <f>Uzsakymas!K64</f>
        <v/>
      </c>
    </row>
    <row r="37" spans="1:15">
      <c r="A37" s="11">
        <f>(Uzsakymas!B65)</f>
        <v/>
      </c>
      <c r="B37" s="9">
        <f>Uzsakymas!F65</f>
        <v/>
      </c>
      <c r="C37" s="7">
        <f>Uzsakymas!D65-Sheet1!R472-Sheet1!S472</f>
        <v>0</v>
      </c>
      <c r="D37" s="8">
        <f>Uzsakymas!E65-Sheet1!P472-Sheet1!Q472</f>
        <v>0</v>
      </c>
      <c r="E37" s="114" t="str">
        <f>IF(ISBLANK(Uzsakymas!G65),"",Uzsakymas!G65)</f>
        <v/>
      </c>
      <c r="F37" s="115" t="str">
        <f>IF(ISBLANK(Uzsakymas!H65),"",Uzsakymas!H65)</f>
        <v/>
      </c>
      <c r="G37" s="115" t="str">
        <f>IF(ISBLANK(Uzsakymas!I65),"",Uzsakymas!I65)</f>
        <v/>
      </c>
      <c r="H37" s="116" t="str">
        <f>IF(ISBLANK(Uzsakymas!J65),"",Uzsakymas!J65)</f>
        <v/>
      </c>
      <c r="J37" s="176">
        <f>Uzsakymas!K65</f>
        <v/>
      </c>
    </row>
    <row r="38" spans="1:15">
      <c r="A38" s="11">
        <f>(Uzsakymas!B66)</f>
        <v/>
      </c>
      <c r="B38" s="9">
        <f>Uzsakymas!F66</f>
        <v/>
      </c>
      <c r="C38" s="7">
        <f>Uzsakymas!D66-Sheet1!R473-Sheet1!S473</f>
        <v>0</v>
      </c>
      <c r="D38" s="8">
        <f>Uzsakymas!E66-Sheet1!P473-Sheet1!Q473</f>
        <v>0</v>
      </c>
      <c r="E38" s="114" t="str">
        <f>IF(ISBLANK(Uzsakymas!G66),"",Uzsakymas!G66)</f>
        <v/>
      </c>
      <c r="F38" s="115" t="str">
        <f>IF(ISBLANK(Uzsakymas!H66),"",Uzsakymas!H66)</f>
        <v/>
      </c>
      <c r="G38" s="115" t="str">
        <f>IF(ISBLANK(Uzsakymas!I66),"",Uzsakymas!I66)</f>
        <v/>
      </c>
      <c r="H38" s="116" t="str">
        <f>IF(ISBLANK(Uzsakymas!J66),"",Uzsakymas!J66)</f>
        <v/>
      </c>
      <c r="J38" s="176">
        <f>Uzsakymas!K66</f>
        <v/>
      </c>
    </row>
    <row r="39" spans="1:15">
      <c r="A39" s="11">
        <f>(Uzsakymas!B67)</f>
        <v/>
      </c>
      <c r="B39" s="9">
        <f>Uzsakymas!F67</f>
        <v/>
      </c>
      <c r="C39" s="7">
        <f>Uzsakymas!D67-Sheet1!R474-Sheet1!S474</f>
        <v>0</v>
      </c>
      <c r="D39" s="8">
        <f>Uzsakymas!E67-Sheet1!P474-Sheet1!Q474</f>
        <v>0</v>
      </c>
      <c r="E39" s="114" t="str">
        <f>IF(ISBLANK(Uzsakymas!G67),"",Uzsakymas!G67)</f>
        <v/>
      </c>
      <c r="F39" s="115" t="str">
        <f>IF(ISBLANK(Uzsakymas!H67),"",Uzsakymas!H67)</f>
        <v/>
      </c>
      <c r="G39" s="115" t="str">
        <f>IF(ISBLANK(Uzsakymas!I67),"",Uzsakymas!I67)</f>
        <v/>
      </c>
      <c r="H39" s="116" t="str">
        <f>IF(ISBLANK(Uzsakymas!J67),"",Uzsakymas!J67)</f>
        <v/>
      </c>
      <c r="J39" s="176">
        <f>Uzsakymas!K67</f>
        <v/>
      </c>
    </row>
    <row r="40" spans="1:15">
      <c r="A40" s="11">
        <f>(Uzsakymas!B68)</f>
        <v/>
      </c>
      <c r="B40" s="9">
        <f>Uzsakymas!F68</f>
        <v/>
      </c>
      <c r="C40" s="7">
        <f>Uzsakymas!D68-Sheet1!R475-Sheet1!S475</f>
        <v>0</v>
      </c>
      <c r="D40" s="8">
        <f>Uzsakymas!E68-Sheet1!P475-Sheet1!Q475</f>
        <v>0</v>
      </c>
      <c r="E40" s="114" t="str">
        <f>IF(ISBLANK(Uzsakymas!G68),"",Uzsakymas!G68)</f>
        <v/>
      </c>
      <c r="F40" s="115" t="str">
        <f>IF(ISBLANK(Uzsakymas!H68),"",Uzsakymas!H68)</f>
        <v/>
      </c>
      <c r="G40" s="115" t="str">
        <f>IF(ISBLANK(Uzsakymas!I68),"",Uzsakymas!I68)</f>
        <v/>
      </c>
      <c r="H40" s="116" t="str">
        <f>IF(ISBLANK(Uzsakymas!J68),"",Uzsakymas!J68)</f>
        <v/>
      </c>
      <c r="J40" s="176">
        <f>Uzsakymas!K68</f>
        <v/>
      </c>
    </row>
    <row r="41" spans="1:15">
      <c r="A41" s="11">
        <f>(Uzsakymas!B69)</f>
        <v/>
      </c>
      <c r="B41" s="9">
        <f>Uzsakymas!F69</f>
        <v/>
      </c>
      <c r="C41" s="7">
        <f>Uzsakymas!D69-Sheet1!R476-Sheet1!S476</f>
        <v>0</v>
      </c>
      <c r="D41" s="8">
        <f>Uzsakymas!E69-Sheet1!P476-Sheet1!Q476</f>
        <v>0</v>
      </c>
      <c r="E41" s="114" t="str">
        <f>IF(ISBLANK(Uzsakymas!G69),"",Uzsakymas!G69)</f>
        <v/>
      </c>
      <c r="F41" s="115" t="str">
        <f>IF(ISBLANK(Uzsakymas!H69),"",Uzsakymas!H69)</f>
        <v/>
      </c>
      <c r="G41" s="115" t="str">
        <f>IF(ISBLANK(Uzsakymas!I69),"",Uzsakymas!I69)</f>
        <v/>
      </c>
      <c r="H41" s="116" t="str">
        <f>IF(ISBLANK(Uzsakymas!J69),"",Uzsakymas!J69)</f>
        <v/>
      </c>
      <c r="J41" s="176">
        <f>Uzsakymas!K69</f>
        <v/>
      </c>
    </row>
    <row r="42" spans="1:15">
      <c r="A42" s="11">
        <f>(Uzsakymas!B70)</f>
        <v/>
      </c>
      <c r="B42" s="9">
        <f>Uzsakymas!F70</f>
        <v/>
      </c>
      <c r="C42" s="7">
        <f>Uzsakymas!D70-Sheet1!R477-Sheet1!S477</f>
        <v>0</v>
      </c>
      <c r="D42" s="8">
        <f>Uzsakymas!E70-Sheet1!P477-Sheet1!Q477</f>
        <v>0</v>
      </c>
      <c r="E42" s="114" t="str">
        <f>IF(ISBLANK(Uzsakymas!G70),"",Uzsakymas!G70)</f>
        <v/>
      </c>
      <c r="F42" s="115" t="str">
        <f>IF(ISBLANK(Uzsakymas!H70),"",Uzsakymas!H70)</f>
        <v/>
      </c>
      <c r="G42" s="115" t="str">
        <f>IF(ISBLANK(Uzsakymas!I70),"",Uzsakymas!I70)</f>
        <v/>
      </c>
      <c r="H42" s="116" t="str">
        <f>IF(ISBLANK(Uzsakymas!J70),"",Uzsakymas!J70)</f>
        <v/>
      </c>
      <c r="J42" s="176">
        <f>Uzsakymas!K70</f>
        <v/>
      </c>
    </row>
    <row r="43" spans="1:15">
      <c r="A43" s="11">
        <f>(Uzsakymas!B71)</f>
        <v/>
      </c>
      <c r="B43" s="9">
        <f>Uzsakymas!F71</f>
        <v/>
      </c>
      <c r="C43" s="7">
        <f>Uzsakymas!D71-Sheet1!R478-Sheet1!S478</f>
        <v>0</v>
      </c>
      <c r="D43" s="8">
        <f>Uzsakymas!E71-Sheet1!P478-Sheet1!Q478</f>
        <v>0</v>
      </c>
      <c r="E43" s="114" t="str">
        <f>IF(ISBLANK(Uzsakymas!G71),"",Uzsakymas!G71)</f>
        <v/>
      </c>
      <c r="F43" s="115" t="str">
        <f>IF(ISBLANK(Uzsakymas!H71),"",Uzsakymas!H71)</f>
        <v/>
      </c>
      <c r="G43" s="115" t="str">
        <f>IF(ISBLANK(Uzsakymas!I71),"",Uzsakymas!I71)</f>
        <v/>
      </c>
      <c r="H43" s="116" t="str">
        <f>IF(ISBLANK(Uzsakymas!J71),"",Uzsakymas!J71)</f>
        <v/>
      </c>
      <c r="J43" s="176">
        <f>Uzsakymas!K71</f>
        <v/>
      </c>
    </row>
    <row r="44" spans="1:15">
      <c r="A44" s="11">
        <f>(Uzsakymas!B72)</f>
        <v/>
      </c>
      <c r="B44" s="9">
        <f>Uzsakymas!F72</f>
        <v/>
      </c>
      <c r="C44" s="7">
        <f>Uzsakymas!D72-Sheet1!R479-Sheet1!S479</f>
        <v>0</v>
      </c>
      <c r="D44" s="8">
        <f>Uzsakymas!E72-Sheet1!P479-Sheet1!Q479</f>
        <v>0</v>
      </c>
      <c r="E44" s="114" t="str">
        <f>IF(ISBLANK(Uzsakymas!G72),"",Uzsakymas!G72)</f>
        <v/>
      </c>
      <c r="F44" s="115" t="str">
        <f>IF(ISBLANK(Uzsakymas!H72),"",Uzsakymas!H72)</f>
        <v/>
      </c>
      <c r="G44" s="115" t="str">
        <f>IF(ISBLANK(Uzsakymas!I72),"",Uzsakymas!I72)</f>
        <v/>
      </c>
      <c r="H44" s="116" t="str">
        <f>IF(ISBLANK(Uzsakymas!J72),"",Uzsakymas!J72)</f>
        <v/>
      </c>
      <c r="J44" s="176">
        <f>Uzsakymas!K72</f>
        <v/>
      </c>
    </row>
    <row r="45" spans="1:15">
      <c r="A45" s="11">
        <f>(Uzsakymas!B73)</f>
        <v/>
      </c>
      <c r="B45" s="9">
        <f>Uzsakymas!F73</f>
        <v/>
      </c>
      <c r="C45" s="7">
        <f>Uzsakymas!D73-Sheet1!R480-Sheet1!S480</f>
        <v>0</v>
      </c>
      <c r="D45" s="8">
        <f>Uzsakymas!E73-Sheet1!P480-Sheet1!Q480</f>
        <v>0</v>
      </c>
      <c r="E45" s="114" t="str">
        <f>IF(ISBLANK(Uzsakymas!G73),"",Uzsakymas!G73)</f>
        <v/>
      </c>
      <c r="F45" s="115" t="str">
        <f>IF(ISBLANK(Uzsakymas!H73),"",Uzsakymas!H73)</f>
        <v/>
      </c>
      <c r="G45" s="115" t="str">
        <f>IF(ISBLANK(Uzsakymas!I73),"",Uzsakymas!I73)</f>
        <v/>
      </c>
      <c r="H45" s="116" t="str">
        <f>IF(ISBLANK(Uzsakymas!J73),"",Uzsakymas!J73)</f>
        <v/>
      </c>
      <c r="J45" s="176">
        <f>Uzsakymas!K73</f>
        <v/>
      </c>
    </row>
    <row r="46" spans="1:15">
      <c r="A46" s="11">
        <f>(Uzsakymas!B74)</f>
        <v/>
      </c>
      <c r="B46" s="9">
        <f>Uzsakymas!F74</f>
        <v/>
      </c>
      <c r="C46" s="7">
        <f>Uzsakymas!D74-Sheet1!R481-Sheet1!S481</f>
        <v>0</v>
      </c>
      <c r="D46" s="8">
        <f>Uzsakymas!E74-Sheet1!P481-Sheet1!Q481</f>
        <v>0</v>
      </c>
      <c r="E46" s="114" t="str">
        <f>IF(ISBLANK(Uzsakymas!G74),"",Uzsakymas!G74)</f>
        <v/>
      </c>
      <c r="F46" s="115" t="str">
        <f>IF(ISBLANK(Uzsakymas!H74),"",Uzsakymas!H74)</f>
        <v/>
      </c>
      <c r="G46" s="115" t="str">
        <f>IF(ISBLANK(Uzsakymas!I74),"",Uzsakymas!I74)</f>
        <v/>
      </c>
      <c r="H46" s="116" t="str">
        <f>IF(ISBLANK(Uzsakymas!J74),"",Uzsakymas!J74)</f>
        <v/>
      </c>
      <c r="J46" s="176">
        <f>Uzsakymas!K74</f>
        <v/>
      </c>
    </row>
    <row r="47" spans="1:15">
      <c r="A47" s="11">
        <f>(Uzsakymas!B75)</f>
        <v/>
      </c>
      <c r="B47" s="9">
        <f>Uzsakymas!F75</f>
        <v/>
      </c>
      <c r="C47" s="7">
        <f>Uzsakymas!D75-Sheet1!R482-Sheet1!S482</f>
        <v>0</v>
      </c>
      <c r="D47" s="8">
        <f>Uzsakymas!E75-Sheet1!P482-Sheet1!Q482</f>
        <v>0</v>
      </c>
      <c r="E47" s="114" t="str">
        <f>IF(ISBLANK(Uzsakymas!G75),"",Uzsakymas!G75)</f>
        <v/>
      </c>
      <c r="F47" s="115" t="str">
        <f>IF(ISBLANK(Uzsakymas!H75),"",Uzsakymas!H75)</f>
        <v/>
      </c>
      <c r="G47" s="115" t="str">
        <f>IF(ISBLANK(Uzsakymas!I75),"",Uzsakymas!I75)</f>
        <v/>
      </c>
      <c r="H47" s="116" t="str">
        <f>IF(ISBLANK(Uzsakymas!J75),"",Uzsakymas!J75)</f>
        <v/>
      </c>
      <c r="J47" s="176">
        <f>Uzsakymas!K75</f>
        <v/>
      </c>
    </row>
    <row r="48" spans="1:15">
      <c r="A48" s="11">
        <f>(Uzsakymas!B76)</f>
        <v/>
      </c>
      <c r="B48" s="9">
        <f>Uzsakymas!F76</f>
        <v/>
      </c>
      <c r="C48" s="7">
        <f>Uzsakymas!D76-Sheet1!R483-Sheet1!S483</f>
        <v>0</v>
      </c>
      <c r="D48" s="8">
        <f>Uzsakymas!E76-Sheet1!P483-Sheet1!Q483</f>
        <v>0</v>
      </c>
      <c r="E48" s="114" t="str">
        <f>IF(ISBLANK(Uzsakymas!G76),"",Uzsakymas!G76)</f>
        <v/>
      </c>
      <c r="F48" s="115" t="str">
        <f>IF(ISBLANK(Uzsakymas!H76),"",Uzsakymas!H76)</f>
        <v/>
      </c>
      <c r="G48" s="115" t="str">
        <f>IF(ISBLANK(Uzsakymas!I76),"",Uzsakymas!I76)</f>
        <v/>
      </c>
      <c r="H48" s="116" t="str">
        <f>IF(ISBLANK(Uzsakymas!J76),"",Uzsakymas!J76)</f>
        <v/>
      </c>
      <c r="J48" s="176">
        <f>Uzsakymas!K76</f>
        <v/>
      </c>
    </row>
    <row r="49" spans="1:15">
      <c r="A49" s="11">
        <f>(Uzsakymas!B77)</f>
        <v/>
      </c>
      <c r="B49" s="9">
        <f>Uzsakymas!F77</f>
        <v/>
      </c>
      <c r="C49" s="7">
        <f>Uzsakymas!D77-Sheet1!R484-Sheet1!S484</f>
        <v>0</v>
      </c>
      <c r="D49" s="8">
        <f>Uzsakymas!E77-Sheet1!P484-Sheet1!Q484</f>
        <v>0</v>
      </c>
      <c r="E49" s="114" t="str">
        <f>IF(ISBLANK(Uzsakymas!G77),"",Uzsakymas!G77)</f>
        <v/>
      </c>
      <c r="F49" s="115" t="str">
        <f>IF(ISBLANK(Uzsakymas!H77),"",Uzsakymas!H77)</f>
        <v/>
      </c>
      <c r="G49" s="115" t="str">
        <f>IF(ISBLANK(Uzsakymas!I77),"",Uzsakymas!I77)</f>
        <v/>
      </c>
      <c r="H49" s="116" t="str">
        <f>IF(ISBLANK(Uzsakymas!J77),"",Uzsakymas!J77)</f>
        <v/>
      </c>
      <c r="J49" s="176">
        <f>Uzsakymas!K77</f>
        <v/>
      </c>
    </row>
    <row r="50" spans="1:15">
      <c r="A50" s="11">
        <f>(Uzsakymas!B78)</f>
        <v/>
      </c>
      <c r="B50" s="9">
        <f>Uzsakymas!F78</f>
        <v/>
      </c>
      <c r="C50" s="7">
        <f>Uzsakymas!D78-Sheet1!R485-Sheet1!S485</f>
        <v>0</v>
      </c>
      <c r="D50" s="8">
        <f>Uzsakymas!E78-Sheet1!P485-Sheet1!Q485</f>
        <v>0</v>
      </c>
      <c r="E50" s="114" t="str">
        <f>IF(ISBLANK(Uzsakymas!G78),"",Uzsakymas!G78)</f>
        <v/>
      </c>
      <c r="F50" s="115" t="str">
        <f>IF(ISBLANK(Uzsakymas!H78),"",Uzsakymas!H78)</f>
        <v/>
      </c>
      <c r="G50" s="115" t="str">
        <f>IF(ISBLANK(Uzsakymas!I78),"",Uzsakymas!I78)</f>
        <v/>
      </c>
      <c r="H50" s="116" t="str">
        <f>IF(ISBLANK(Uzsakymas!J78),"",Uzsakymas!J78)</f>
        <v/>
      </c>
      <c r="J50" s="176">
        <f>Uzsakymas!K78</f>
        <v/>
      </c>
    </row>
    <row r="51" spans="1:15">
      <c r="A51" s="11">
        <f>(Uzsakymas!B79)</f>
        <v/>
      </c>
      <c r="B51" s="9">
        <f>Uzsakymas!F79</f>
        <v/>
      </c>
      <c r="C51" s="7">
        <f>Uzsakymas!D79-Sheet1!R486-Sheet1!S486</f>
        <v>0</v>
      </c>
      <c r="D51" s="8">
        <f>Uzsakymas!E79-Sheet1!P486-Sheet1!Q486</f>
        <v>0</v>
      </c>
      <c r="E51" s="114" t="str">
        <f>IF(ISBLANK(Uzsakymas!G79),"",Uzsakymas!G79)</f>
        <v/>
      </c>
      <c r="F51" s="115" t="str">
        <f>IF(ISBLANK(Uzsakymas!H79),"",Uzsakymas!H79)</f>
        <v/>
      </c>
      <c r="G51" s="115" t="str">
        <f>IF(ISBLANK(Uzsakymas!I79),"",Uzsakymas!I79)</f>
        <v/>
      </c>
      <c r="H51" s="116" t="str">
        <f>IF(ISBLANK(Uzsakymas!J79),"",Uzsakymas!J79)</f>
        <v/>
      </c>
      <c r="J51" s="176">
        <f>Uzsakymas!K79</f>
        <v/>
      </c>
    </row>
    <row r="52" spans="1:15">
      <c r="A52" s="11">
        <f>(Uzsakymas!B80)</f>
        <v/>
      </c>
      <c r="B52" s="9">
        <f>Uzsakymas!F80</f>
        <v/>
      </c>
      <c r="C52" s="7">
        <f>Uzsakymas!D80-Sheet1!R487-Sheet1!S487</f>
        <v>0</v>
      </c>
      <c r="D52" s="8">
        <f>Uzsakymas!E80-Sheet1!P487-Sheet1!Q487</f>
        <v>0</v>
      </c>
      <c r="E52" s="114" t="str">
        <f>IF(ISBLANK(Uzsakymas!G80),"",Uzsakymas!G80)</f>
        <v/>
      </c>
      <c r="F52" s="115" t="str">
        <f>IF(ISBLANK(Uzsakymas!H80),"",Uzsakymas!H80)</f>
        <v/>
      </c>
      <c r="G52" s="115" t="str">
        <f>IF(ISBLANK(Uzsakymas!I80),"",Uzsakymas!I80)</f>
        <v/>
      </c>
      <c r="H52" s="116" t="str">
        <f>IF(ISBLANK(Uzsakymas!J80),"",Uzsakymas!J80)</f>
        <v/>
      </c>
      <c r="J52" s="176">
        <f>Uzsakymas!K80</f>
        <v/>
      </c>
    </row>
    <row r="53" spans="1:15">
      <c r="A53" s="11">
        <f>(Uzsakymas!B81)</f>
        <v/>
      </c>
      <c r="B53" s="9">
        <f>Uzsakymas!F81</f>
        <v/>
      </c>
      <c r="C53" s="7">
        <f>Uzsakymas!D81-Sheet1!R488-Sheet1!S488</f>
        <v>0</v>
      </c>
      <c r="D53" s="8">
        <f>Uzsakymas!E81-Sheet1!P488-Sheet1!Q488</f>
        <v>0</v>
      </c>
      <c r="E53" s="114" t="str">
        <f>IF(ISBLANK(Uzsakymas!G81),"",Uzsakymas!G81)</f>
        <v/>
      </c>
      <c r="F53" s="115" t="str">
        <f>IF(ISBLANK(Uzsakymas!H81),"",Uzsakymas!H81)</f>
        <v/>
      </c>
      <c r="G53" s="115" t="str">
        <f>IF(ISBLANK(Uzsakymas!I81),"",Uzsakymas!I81)</f>
        <v/>
      </c>
      <c r="H53" s="116" t="str">
        <f>IF(ISBLANK(Uzsakymas!J81),"",Uzsakymas!J81)</f>
        <v/>
      </c>
      <c r="J53" s="176">
        <f>Uzsakymas!K81</f>
        <v/>
      </c>
    </row>
    <row r="54" spans="1:15">
      <c r="A54" s="11">
        <f>(Uzsakymas!B82)</f>
        <v/>
      </c>
      <c r="B54" s="9">
        <f>Uzsakymas!F82</f>
        <v/>
      </c>
      <c r="C54" s="7">
        <f>Uzsakymas!D82-Sheet1!R489-Sheet1!S489</f>
        <v>0</v>
      </c>
      <c r="D54" s="8">
        <f>Uzsakymas!E82-Sheet1!P489-Sheet1!Q489</f>
        <v>0</v>
      </c>
      <c r="E54" s="114" t="str">
        <f>IF(ISBLANK(Uzsakymas!G82),"",Uzsakymas!G82)</f>
        <v/>
      </c>
      <c r="F54" s="115" t="str">
        <f>IF(ISBLANK(Uzsakymas!H82),"",Uzsakymas!H82)</f>
        <v/>
      </c>
      <c r="G54" s="115" t="str">
        <f>IF(ISBLANK(Uzsakymas!I82),"",Uzsakymas!I82)</f>
        <v/>
      </c>
      <c r="H54" s="116" t="str">
        <f>IF(ISBLANK(Uzsakymas!J82),"",Uzsakymas!J82)</f>
        <v/>
      </c>
      <c r="J54" s="176">
        <f>Uzsakymas!K82</f>
        <v/>
      </c>
    </row>
    <row r="55" spans="1:15">
      <c r="A55" s="11">
        <f>(Uzsakymas!B83)</f>
        <v/>
      </c>
      <c r="B55" s="9">
        <f>Uzsakymas!F83</f>
        <v/>
      </c>
      <c r="C55" s="7">
        <f>Uzsakymas!D83-Sheet1!R490-Sheet1!S490</f>
        <v>0</v>
      </c>
      <c r="D55" s="8">
        <f>Uzsakymas!E83-Sheet1!P490-Sheet1!Q490</f>
        <v>0</v>
      </c>
      <c r="E55" s="114" t="str">
        <f>IF(ISBLANK(Uzsakymas!G83),"",Uzsakymas!G83)</f>
        <v/>
      </c>
      <c r="F55" s="115" t="str">
        <f>IF(ISBLANK(Uzsakymas!H83),"",Uzsakymas!H83)</f>
        <v/>
      </c>
      <c r="G55" s="115" t="str">
        <f>IF(ISBLANK(Uzsakymas!I83),"",Uzsakymas!I83)</f>
        <v/>
      </c>
      <c r="H55" s="116" t="str">
        <f>IF(ISBLANK(Uzsakymas!J83),"",Uzsakymas!J83)</f>
        <v/>
      </c>
      <c r="J55" s="176">
        <f>Uzsakymas!K83</f>
        <v/>
      </c>
    </row>
    <row r="56" spans="1:15">
      <c r="A56" s="11">
        <f>(Uzsakymas!B84)</f>
        <v/>
      </c>
      <c r="B56" s="9">
        <f>Uzsakymas!F84</f>
        <v/>
      </c>
      <c r="C56" s="7">
        <f>Uzsakymas!D84-Sheet1!R491-Sheet1!S491</f>
        <v>0</v>
      </c>
      <c r="D56" s="8">
        <f>Uzsakymas!E84-Sheet1!P491-Sheet1!Q491</f>
        <v>0</v>
      </c>
      <c r="E56" s="114" t="str">
        <f>IF(ISBLANK(Uzsakymas!G84),"",Uzsakymas!G84)</f>
        <v/>
      </c>
      <c r="F56" s="115" t="str">
        <f>IF(ISBLANK(Uzsakymas!H84),"",Uzsakymas!H84)</f>
        <v/>
      </c>
      <c r="G56" s="115" t="str">
        <f>IF(ISBLANK(Uzsakymas!I84),"",Uzsakymas!I84)</f>
        <v/>
      </c>
      <c r="H56" s="116" t="str">
        <f>IF(ISBLANK(Uzsakymas!J84),"",Uzsakymas!J84)</f>
        <v/>
      </c>
      <c r="J56" s="176">
        <f>Uzsakymas!K84</f>
        <v/>
      </c>
    </row>
    <row r="57" spans="1:15">
      <c r="A57" s="11">
        <f>(Uzsakymas!B85)</f>
        <v/>
      </c>
      <c r="B57" s="9">
        <f>Uzsakymas!F85</f>
        <v/>
      </c>
      <c r="C57" s="7">
        <f>Uzsakymas!D85-Sheet1!R492-Sheet1!S492</f>
        <v>0</v>
      </c>
      <c r="D57" s="8">
        <f>Uzsakymas!E85-Sheet1!P492-Sheet1!Q492</f>
        <v>0</v>
      </c>
      <c r="E57" s="114" t="str">
        <f>IF(ISBLANK(Uzsakymas!G85),"",Uzsakymas!G85)</f>
        <v/>
      </c>
      <c r="F57" s="115" t="str">
        <f>IF(ISBLANK(Uzsakymas!H85),"",Uzsakymas!H85)</f>
        <v/>
      </c>
      <c r="G57" s="115" t="str">
        <f>IF(ISBLANK(Uzsakymas!I85),"",Uzsakymas!I85)</f>
        <v/>
      </c>
      <c r="H57" s="116" t="str">
        <f>IF(ISBLANK(Uzsakymas!J85),"",Uzsakymas!J85)</f>
        <v/>
      </c>
      <c r="J57" s="176">
        <f>Uzsakymas!K85</f>
        <v/>
      </c>
    </row>
    <row r="58" spans="1:15">
      <c r="A58" s="11">
        <f>(Uzsakymas!B86)</f>
        <v/>
      </c>
      <c r="B58" s="9">
        <f>Uzsakymas!F86</f>
        <v/>
      </c>
      <c r="C58" s="7">
        <f>Uzsakymas!D86-Sheet1!R493-Sheet1!S493</f>
        <v>0</v>
      </c>
      <c r="D58" s="8">
        <f>Uzsakymas!E86-Sheet1!P493-Sheet1!Q493</f>
        <v>0</v>
      </c>
      <c r="E58" s="114" t="str">
        <f>IF(ISBLANK(Uzsakymas!G86),"",Uzsakymas!G86)</f>
        <v/>
      </c>
      <c r="F58" s="115" t="str">
        <f>IF(ISBLANK(Uzsakymas!H86),"",Uzsakymas!H86)</f>
        <v/>
      </c>
      <c r="G58" s="115" t="str">
        <f>IF(ISBLANK(Uzsakymas!I86),"",Uzsakymas!I86)</f>
        <v/>
      </c>
      <c r="H58" s="116" t="str">
        <f>IF(ISBLANK(Uzsakymas!J86),"",Uzsakymas!J86)</f>
        <v/>
      </c>
      <c r="J58" s="176">
        <f>Uzsakymas!K86</f>
        <v/>
      </c>
    </row>
    <row r="59" spans="1:15">
      <c r="A59" s="11">
        <f>(Uzsakymas!B87)</f>
        <v/>
      </c>
      <c r="B59" s="9">
        <f>Uzsakymas!F87</f>
        <v/>
      </c>
      <c r="C59" s="7">
        <f>Uzsakymas!D87-Sheet1!R494-Sheet1!S494</f>
        <v>0</v>
      </c>
      <c r="D59" s="8">
        <f>Uzsakymas!E87-Sheet1!P494-Sheet1!Q494</f>
        <v>0</v>
      </c>
      <c r="E59" s="114" t="str">
        <f>IF(ISBLANK(Uzsakymas!G87),"",Uzsakymas!G87)</f>
        <v/>
      </c>
      <c r="F59" s="115" t="str">
        <f>IF(ISBLANK(Uzsakymas!H87),"",Uzsakymas!H87)</f>
        <v/>
      </c>
      <c r="G59" s="115" t="str">
        <f>IF(ISBLANK(Uzsakymas!I87),"",Uzsakymas!I87)</f>
        <v/>
      </c>
      <c r="H59" s="116" t="str">
        <f>IF(ISBLANK(Uzsakymas!J87),"",Uzsakymas!J87)</f>
        <v/>
      </c>
      <c r="J59" s="176">
        <f>Uzsakymas!K87</f>
        <v/>
      </c>
    </row>
    <row r="60" spans="1:15">
      <c r="A60" s="11">
        <f>(Uzsakymas!B88)</f>
        <v/>
      </c>
      <c r="B60" s="9">
        <f>Uzsakymas!F88</f>
        <v/>
      </c>
      <c r="C60" s="7">
        <f>Uzsakymas!D88-Sheet1!R495-Sheet1!S495</f>
        <v>0</v>
      </c>
      <c r="D60" s="8">
        <f>Uzsakymas!E88-Sheet1!P495-Sheet1!Q495</f>
        <v>0</v>
      </c>
      <c r="E60" s="114" t="str">
        <f>IF(ISBLANK(Uzsakymas!G88),"",Uzsakymas!G88)</f>
        <v/>
      </c>
      <c r="F60" s="115" t="str">
        <f>IF(ISBLANK(Uzsakymas!H88),"",Uzsakymas!H88)</f>
        <v/>
      </c>
      <c r="G60" s="115" t="str">
        <f>IF(ISBLANK(Uzsakymas!I88),"",Uzsakymas!I88)</f>
        <v/>
      </c>
      <c r="H60" s="116" t="str">
        <f>IF(ISBLANK(Uzsakymas!J88),"",Uzsakymas!J88)</f>
        <v/>
      </c>
      <c r="J60" s="176">
        <f>Uzsakymas!K88</f>
        <v/>
      </c>
    </row>
    <row r="61" spans="1:15">
      <c r="A61" s="11">
        <f>(Uzsakymas!B89)</f>
        <v/>
      </c>
      <c r="B61" s="9">
        <f>Uzsakymas!F89</f>
        <v/>
      </c>
      <c r="C61" s="7">
        <f>Uzsakymas!D89-Sheet1!R496-Sheet1!S496</f>
        <v>0</v>
      </c>
      <c r="D61" s="8">
        <f>Uzsakymas!E89-Sheet1!P496-Sheet1!Q496</f>
        <v>0</v>
      </c>
      <c r="E61" s="114" t="str">
        <f>IF(ISBLANK(Uzsakymas!G89),"",Uzsakymas!G89)</f>
        <v/>
      </c>
      <c r="F61" s="115" t="str">
        <f>IF(ISBLANK(Uzsakymas!H89),"",Uzsakymas!H89)</f>
        <v/>
      </c>
      <c r="G61" s="115" t="str">
        <f>IF(ISBLANK(Uzsakymas!I89),"",Uzsakymas!I89)</f>
        <v/>
      </c>
      <c r="H61" s="116" t="str">
        <f>IF(ISBLANK(Uzsakymas!J89),"",Uzsakymas!J89)</f>
        <v/>
      </c>
      <c r="J61" s="176">
        <f>Uzsakymas!K89</f>
        <v/>
      </c>
    </row>
    <row r="62" spans="1:15">
      <c r="A62" s="11">
        <f>(Uzsakymas!B90)</f>
        <v/>
      </c>
      <c r="B62" s="9">
        <f>Uzsakymas!F90</f>
        <v/>
      </c>
      <c r="C62" s="7">
        <f>Uzsakymas!D90-Sheet1!R497-Sheet1!S497</f>
        <v>0</v>
      </c>
      <c r="D62" s="8">
        <f>Uzsakymas!E90-Sheet1!P497-Sheet1!Q497</f>
        <v>0</v>
      </c>
      <c r="E62" s="114" t="str">
        <f>IF(ISBLANK(Uzsakymas!G90),"",Uzsakymas!G90)</f>
        <v/>
      </c>
      <c r="F62" s="115" t="str">
        <f>IF(ISBLANK(Uzsakymas!H90),"",Uzsakymas!H90)</f>
        <v/>
      </c>
      <c r="G62" s="115" t="str">
        <f>IF(ISBLANK(Uzsakymas!I90),"",Uzsakymas!I90)</f>
        <v/>
      </c>
      <c r="H62" s="116" t="str">
        <f>IF(ISBLANK(Uzsakymas!J90),"",Uzsakymas!J90)</f>
        <v/>
      </c>
      <c r="J62" s="176">
        <f>Uzsakymas!K90</f>
        <v/>
      </c>
    </row>
    <row r="63" spans="1:15">
      <c r="A63" s="11">
        <f>(Uzsakymas!B91)</f>
        <v/>
      </c>
      <c r="B63" s="9">
        <f>Uzsakymas!F91</f>
        <v/>
      </c>
      <c r="C63" s="7">
        <f>Uzsakymas!D91-Sheet1!R498-Sheet1!S498</f>
        <v>0</v>
      </c>
      <c r="D63" s="8">
        <f>Uzsakymas!E91-Sheet1!P498-Sheet1!Q498</f>
        <v>0</v>
      </c>
      <c r="E63" s="114" t="str">
        <f>IF(ISBLANK(Uzsakymas!G91),"",Uzsakymas!G91)</f>
        <v/>
      </c>
      <c r="F63" s="115" t="str">
        <f>IF(ISBLANK(Uzsakymas!H91),"",Uzsakymas!H91)</f>
        <v/>
      </c>
      <c r="G63" s="115" t="str">
        <f>IF(ISBLANK(Uzsakymas!I91),"",Uzsakymas!I91)</f>
        <v/>
      </c>
      <c r="H63" s="116" t="str">
        <f>IF(ISBLANK(Uzsakymas!J91),"",Uzsakymas!J91)</f>
        <v/>
      </c>
      <c r="J63" s="176">
        <f>Uzsakymas!K91</f>
        <v/>
      </c>
    </row>
    <row r="64" spans="1:15">
      <c r="A64" s="11">
        <f>(Uzsakymas!B92)</f>
        <v/>
      </c>
      <c r="B64" s="9">
        <f>Uzsakymas!F92</f>
        <v/>
      </c>
      <c r="C64" s="7">
        <f>Uzsakymas!D92-Sheet1!R499-Sheet1!S499</f>
        <v>0</v>
      </c>
      <c r="D64" s="8">
        <f>Uzsakymas!E92-Sheet1!P499-Sheet1!Q499</f>
        <v>0</v>
      </c>
      <c r="E64" s="114" t="str">
        <f>IF(ISBLANK(Uzsakymas!G92),"",Uzsakymas!G92)</f>
        <v/>
      </c>
      <c r="F64" s="115" t="str">
        <f>IF(ISBLANK(Uzsakymas!H92),"",Uzsakymas!H92)</f>
        <v/>
      </c>
      <c r="G64" s="115" t="str">
        <f>IF(ISBLANK(Uzsakymas!I92),"",Uzsakymas!I92)</f>
        <v/>
      </c>
      <c r="H64" s="116" t="str">
        <f>IF(ISBLANK(Uzsakymas!J92),"",Uzsakymas!J92)</f>
        <v/>
      </c>
      <c r="J64" s="176">
        <f>Uzsakymas!K92</f>
        <v/>
      </c>
    </row>
    <row r="65" spans="1:15">
      <c r="A65" s="11">
        <f>(Uzsakymas!B93)</f>
        <v/>
      </c>
      <c r="B65" s="9">
        <f>Uzsakymas!F93</f>
        <v/>
      </c>
      <c r="C65" s="7">
        <f>Uzsakymas!D93-Sheet1!R500-Sheet1!S500</f>
        <v>0</v>
      </c>
      <c r="D65" s="8">
        <f>Uzsakymas!E93-Sheet1!P500-Sheet1!Q500</f>
        <v>0</v>
      </c>
      <c r="E65" s="114" t="str">
        <f>IF(ISBLANK(Uzsakymas!G93),"",Uzsakymas!G93)</f>
        <v/>
      </c>
      <c r="F65" s="115" t="str">
        <f>IF(ISBLANK(Uzsakymas!H93),"",Uzsakymas!H93)</f>
        <v/>
      </c>
      <c r="G65" s="115" t="str">
        <f>IF(ISBLANK(Uzsakymas!I93),"",Uzsakymas!I93)</f>
        <v/>
      </c>
      <c r="H65" s="116" t="str">
        <f>IF(ISBLANK(Uzsakymas!J93),"",Uzsakymas!J93)</f>
        <v/>
      </c>
      <c r="J65" s="176">
        <f>Uzsakymas!K93</f>
        <v/>
      </c>
    </row>
    <row r="66" spans="1:15">
      <c r="A66" s="11">
        <f>(Uzsakymas!B94)</f>
        <v/>
      </c>
      <c r="B66" s="9">
        <f>Uzsakymas!F94</f>
        <v/>
      </c>
      <c r="C66" s="7">
        <f>Uzsakymas!D94-Sheet1!R501-Sheet1!S501</f>
        <v>0</v>
      </c>
      <c r="D66" s="8">
        <f>Uzsakymas!E94-Sheet1!P501-Sheet1!Q501</f>
        <v>0</v>
      </c>
      <c r="E66" s="114" t="str">
        <f>IF(ISBLANK(Uzsakymas!G94),"",Uzsakymas!G94)</f>
        <v/>
      </c>
      <c r="F66" s="115" t="str">
        <f>IF(ISBLANK(Uzsakymas!H94),"",Uzsakymas!H94)</f>
        <v/>
      </c>
      <c r="G66" s="115" t="str">
        <f>IF(ISBLANK(Uzsakymas!I94),"",Uzsakymas!I94)</f>
        <v/>
      </c>
      <c r="H66" s="116" t="str">
        <f>IF(ISBLANK(Uzsakymas!J94),"",Uzsakymas!J94)</f>
        <v/>
      </c>
      <c r="J66" s="176">
        <f>Uzsakymas!K94</f>
        <v/>
      </c>
    </row>
    <row r="67" spans="1:15">
      <c r="A67" s="11">
        <f>(Uzsakymas!B95)</f>
        <v/>
      </c>
      <c r="B67" s="9">
        <f>Uzsakymas!F95</f>
        <v/>
      </c>
      <c r="C67" s="7">
        <f>Uzsakymas!D95-Sheet1!R502-Sheet1!S502</f>
        <v>0</v>
      </c>
      <c r="D67" s="8">
        <f>Uzsakymas!E95-Sheet1!P502-Sheet1!Q502</f>
        <v>0</v>
      </c>
      <c r="E67" s="114" t="str">
        <f>IF(ISBLANK(Uzsakymas!G95),"",Uzsakymas!G95)</f>
        <v/>
      </c>
      <c r="F67" s="115" t="str">
        <f>IF(ISBLANK(Uzsakymas!H95),"",Uzsakymas!H95)</f>
        <v/>
      </c>
      <c r="G67" s="115" t="str">
        <f>IF(ISBLANK(Uzsakymas!I95),"",Uzsakymas!I95)</f>
        <v/>
      </c>
      <c r="H67" s="116" t="str">
        <f>IF(ISBLANK(Uzsakymas!J95),"",Uzsakymas!J95)</f>
        <v/>
      </c>
      <c r="J67" s="176">
        <f>Uzsakymas!K95</f>
        <v/>
      </c>
    </row>
    <row r="68" spans="1:15">
      <c r="A68" s="11">
        <f>(Uzsakymas!B96)</f>
        <v/>
      </c>
      <c r="B68" s="9">
        <f>Uzsakymas!F96</f>
        <v/>
      </c>
      <c r="C68" s="7">
        <f>Uzsakymas!D96-Sheet1!R503-Sheet1!S503</f>
        <v>0</v>
      </c>
      <c r="D68" s="8">
        <f>Uzsakymas!E96-Sheet1!P503-Sheet1!Q503</f>
        <v>0</v>
      </c>
      <c r="E68" s="114" t="str">
        <f>IF(ISBLANK(Uzsakymas!G96),"",Uzsakymas!G96)</f>
        <v/>
      </c>
      <c r="F68" s="115" t="str">
        <f>IF(ISBLANK(Uzsakymas!H96),"",Uzsakymas!H96)</f>
        <v/>
      </c>
      <c r="G68" s="115" t="str">
        <f>IF(ISBLANK(Uzsakymas!I96),"",Uzsakymas!I96)</f>
        <v/>
      </c>
      <c r="H68" s="116" t="str">
        <f>IF(ISBLANK(Uzsakymas!J96),"",Uzsakymas!J96)</f>
        <v/>
      </c>
      <c r="J68" s="176">
        <f>Uzsakymas!K96</f>
        <v/>
      </c>
    </row>
    <row r="69" spans="1:15">
      <c r="A69" s="11">
        <f>(Uzsakymas!B97)</f>
        <v/>
      </c>
      <c r="B69" s="9">
        <f>Uzsakymas!F97</f>
        <v/>
      </c>
      <c r="C69" s="7">
        <f>Uzsakymas!D97-Sheet1!R504-Sheet1!S504</f>
        <v>0</v>
      </c>
      <c r="D69" s="8">
        <f>Uzsakymas!E97-Sheet1!P504-Sheet1!Q504</f>
        <v>0</v>
      </c>
      <c r="E69" s="114" t="str">
        <f>IF(ISBLANK(Uzsakymas!G97),"",Uzsakymas!G97)</f>
        <v/>
      </c>
      <c r="F69" s="115" t="str">
        <f>IF(ISBLANK(Uzsakymas!H97),"",Uzsakymas!H97)</f>
        <v/>
      </c>
      <c r="G69" s="115" t="str">
        <f>IF(ISBLANK(Uzsakymas!I97),"",Uzsakymas!I97)</f>
        <v/>
      </c>
      <c r="H69" s="116" t="str">
        <f>IF(ISBLANK(Uzsakymas!J97),"",Uzsakymas!J97)</f>
        <v/>
      </c>
      <c r="J69" s="176">
        <f>Uzsakymas!K97</f>
        <v/>
      </c>
    </row>
    <row r="70" spans="1:15">
      <c r="A70" s="11">
        <f>(Uzsakymas!B98)</f>
        <v/>
      </c>
      <c r="B70" s="9">
        <f>Uzsakymas!F98</f>
        <v/>
      </c>
      <c r="C70" s="7">
        <f>Uzsakymas!D98-Sheet1!R505-Sheet1!S505</f>
        <v>0</v>
      </c>
      <c r="D70" s="8">
        <f>Uzsakymas!E98-Sheet1!P505-Sheet1!Q505</f>
        <v>0</v>
      </c>
      <c r="E70" s="114" t="str">
        <f>IF(ISBLANK(Uzsakymas!G98),"",Uzsakymas!G98)</f>
        <v/>
      </c>
      <c r="F70" s="115" t="str">
        <f>IF(ISBLANK(Uzsakymas!H98),"",Uzsakymas!H98)</f>
        <v/>
      </c>
      <c r="G70" s="115" t="str">
        <f>IF(ISBLANK(Uzsakymas!I98),"",Uzsakymas!I98)</f>
        <v/>
      </c>
      <c r="H70" s="116" t="str">
        <f>IF(ISBLANK(Uzsakymas!J98),"",Uzsakymas!J98)</f>
        <v/>
      </c>
      <c r="J70" s="176">
        <f>Uzsakymas!K98</f>
        <v/>
      </c>
    </row>
    <row r="71" spans="1:15">
      <c r="A71" s="11">
        <f>(Uzsakymas!B99)</f>
        <v/>
      </c>
      <c r="B71" s="9">
        <f>Uzsakymas!F99</f>
        <v/>
      </c>
      <c r="C71" s="7">
        <f>Uzsakymas!D99-Sheet1!R506-Sheet1!S506</f>
        <v>0</v>
      </c>
      <c r="D71" s="8">
        <f>Uzsakymas!E99-Sheet1!P506-Sheet1!Q506</f>
        <v>0</v>
      </c>
      <c r="E71" s="114" t="str">
        <f>IF(ISBLANK(Uzsakymas!G99),"",Uzsakymas!G99)</f>
        <v/>
      </c>
      <c r="F71" s="115" t="str">
        <f>IF(ISBLANK(Uzsakymas!H99),"",Uzsakymas!H99)</f>
        <v/>
      </c>
      <c r="G71" s="115" t="str">
        <f>IF(ISBLANK(Uzsakymas!I99),"",Uzsakymas!I99)</f>
        <v/>
      </c>
      <c r="H71" s="116" t="str">
        <f>IF(ISBLANK(Uzsakymas!J99),"",Uzsakymas!J99)</f>
        <v/>
      </c>
      <c r="J71" s="176">
        <f>Uzsakymas!K99</f>
        <v/>
      </c>
    </row>
    <row r="72" spans="1:15">
      <c r="A72" s="11">
        <f>(Uzsakymas!B100)</f>
        <v/>
      </c>
      <c r="B72" s="9">
        <f>Uzsakymas!F100</f>
        <v/>
      </c>
      <c r="C72" s="7">
        <f>Uzsakymas!D100-Sheet1!R507-Sheet1!S507</f>
        <v>0</v>
      </c>
      <c r="D72" s="8">
        <f>Uzsakymas!E100-Sheet1!P507-Sheet1!Q507</f>
        <v>0</v>
      </c>
      <c r="E72" s="114" t="str">
        <f>IF(ISBLANK(Uzsakymas!G100),"",Uzsakymas!G100)</f>
        <v/>
      </c>
      <c r="F72" s="115" t="str">
        <f>IF(ISBLANK(Uzsakymas!H100),"",Uzsakymas!H100)</f>
        <v/>
      </c>
      <c r="G72" s="115" t="str">
        <f>IF(ISBLANK(Uzsakymas!I100),"",Uzsakymas!I100)</f>
        <v/>
      </c>
      <c r="H72" s="116" t="str">
        <f>IF(ISBLANK(Uzsakymas!J100),"",Uzsakymas!J100)</f>
        <v/>
      </c>
      <c r="J72" s="176">
        <f>Uzsakymas!K100</f>
        <v/>
      </c>
    </row>
    <row r="73" spans="1:15">
      <c r="A73" s="11">
        <f>(Uzsakymas!B101)</f>
        <v/>
      </c>
      <c r="B73" s="9">
        <f>Uzsakymas!F101</f>
        <v/>
      </c>
      <c r="C73" s="7">
        <f>Uzsakymas!D101-Sheet1!R508-Sheet1!S508</f>
        <v>0</v>
      </c>
      <c r="D73" s="8">
        <f>Uzsakymas!E101-Sheet1!P508-Sheet1!Q508</f>
        <v>0</v>
      </c>
      <c r="E73" s="114" t="str">
        <f>IF(ISBLANK(Uzsakymas!G101),"",Uzsakymas!G101)</f>
        <v/>
      </c>
      <c r="F73" s="115" t="str">
        <f>IF(ISBLANK(Uzsakymas!H101),"",Uzsakymas!H101)</f>
        <v/>
      </c>
      <c r="G73" s="115" t="str">
        <f>IF(ISBLANK(Uzsakymas!I101),"",Uzsakymas!I101)</f>
        <v/>
      </c>
      <c r="H73" s="116" t="str">
        <f>IF(ISBLANK(Uzsakymas!J101),"",Uzsakymas!J101)</f>
        <v/>
      </c>
      <c r="J73" s="176">
        <f>Uzsakymas!K101</f>
        <v/>
      </c>
    </row>
    <row r="74" spans="1:15">
      <c r="A74" s="11">
        <f>(Uzsakymas!B102)</f>
        <v/>
      </c>
      <c r="B74" s="9">
        <f>Uzsakymas!F102</f>
        <v/>
      </c>
      <c r="C74" s="7">
        <f>Uzsakymas!D102-Sheet1!R509-Sheet1!S509</f>
        <v>0</v>
      </c>
      <c r="D74" s="8">
        <f>Uzsakymas!E102-Sheet1!P509-Sheet1!Q509</f>
        <v>0</v>
      </c>
      <c r="E74" s="114" t="str">
        <f>IF(ISBLANK(Uzsakymas!G102),"",Uzsakymas!G102)</f>
        <v/>
      </c>
      <c r="F74" s="115" t="str">
        <f>IF(ISBLANK(Uzsakymas!H102),"",Uzsakymas!H102)</f>
        <v/>
      </c>
      <c r="G74" s="115" t="str">
        <f>IF(ISBLANK(Uzsakymas!I102),"",Uzsakymas!I102)</f>
        <v/>
      </c>
      <c r="H74" s="116" t="str">
        <f>IF(ISBLANK(Uzsakymas!J102),"",Uzsakymas!J102)</f>
        <v/>
      </c>
      <c r="J74" s="176">
        <f>Uzsakymas!K102</f>
        <v/>
      </c>
    </row>
    <row r="75" spans="1:15">
      <c r="A75" s="11">
        <f>(Uzsakymas!B103)</f>
        <v/>
      </c>
      <c r="B75" s="9">
        <f>Uzsakymas!F103</f>
        <v/>
      </c>
      <c r="C75" s="7">
        <f>Uzsakymas!D103-Sheet1!R510-Sheet1!S510</f>
        <v>0</v>
      </c>
      <c r="D75" s="8">
        <f>Uzsakymas!E103-Sheet1!P510-Sheet1!Q510</f>
        <v>0</v>
      </c>
      <c r="E75" s="114" t="str">
        <f>IF(ISBLANK(Uzsakymas!G103),"",Uzsakymas!G103)</f>
        <v/>
      </c>
      <c r="F75" s="115" t="str">
        <f>IF(ISBLANK(Uzsakymas!H103),"",Uzsakymas!H103)</f>
        <v/>
      </c>
      <c r="G75" s="115" t="str">
        <f>IF(ISBLANK(Uzsakymas!I103),"",Uzsakymas!I103)</f>
        <v/>
      </c>
      <c r="H75" s="116" t="str">
        <f>IF(ISBLANK(Uzsakymas!J103),"",Uzsakymas!J103)</f>
        <v/>
      </c>
      <c r="J75" s="176">
        <f>Uzsakymas!K103</f>
        <v/>
      </c>
    </row>
    <row r="76" spans="1:15">
      <c r="A76" s="11">
        <f>(Uzsakymas!B104)</f>
        <v/>
      </c>
      <c r="B76" s="9">
        <f>Uzsakymas!F104</f>
        <v/>
      </c>
      <c r="C76" s="7">
        <f>Uzsakymas!D104-Sheet1!R511-Sheet1!S511</f>
        <v>0</v>
      </c>
      <c r="D76" s="8">
        <f>Uzsakymas!E104-Sheet1!P511-Sheet1!Q511</f>
        <v>0</v>
      </c>
      <c r="E76" s="114" t="str">
        <f>IF(ISBLANK(Uzsakymas!G104),"",Uzsakymas!G104)</f>
        <v/>
      </c>
      <c r="F76" s="115" t="str">
        <f>IF(ISBLANK(Uzsakymas!H104),"",Uzsakymas!H104)</f>
        <v/>
      </c>
      <c r="G76" s="115" t="str">
        <f>IF(ISBLANK(Uzsakymas!I104),"",Uzsakymas!I104)</f>
        <v/>
      </c>
      <c r="H76" s="116" t="str">
        <f>IF(ISBLANK(Uzsakymas!J104),"",Uzsakymas!J104)</f>
        <v/>
      </c>
      <c r="J76" s="176">
        <f>Uzsakymas!K104</f>
        <v/>
      </c>
    </row>
    <row r="77" spans="1:15">
      <c r="A77" s="11">
        <f>(Uzsakymas!B105)</f>
        <v/>
      </c>
      <c r="B77" s="9">
        <f>Uzsakymas!F105</f>
        <v/>
      </c>
      <c r="C77" s="7">
        <f>Uzsakymas!D105-Sheet1!R512-Sheet1!S512</f>
        <v>0</v>
      </c>
      <c r="D77" s="8">
        <f>Uzsakymas!E105-Sheet1!P512-Sheet1!Q512</f>
        <v>0</v>
      </c>
      <c r="E77" s="114" t="str">
        <f>IF(ISBLANK(Uzsakymas!G105),"",Uzsakymas!G105)</f>
        <v/>
      </c>
      <c r="F77" s="115" t="str">
        <f>IF(ISBLANK(Uzsakymas!H105),"",Uzsakymas!H105)</f>
        <v/>
      </c>
      <c r="G77" s="115" t="str">
        <f>IF(ISBLANK(Uzsakymas!I105),"",Uzsakymas!I105)</f>
        <v/>
      </c>
      <c r="H77" s="116" t="str">
        <f>IF(ISBLANK(Uzsakymas!J105),"",Uzsakymas!J105)</f>
        <v/>
      </c>
      <c r="J77" s="176">
        <f>Uzsakymas!K105</f>
        <v/>
      </c>
    </row>
    <row r="78" spans="1:15">
      <c r="A78" s="11">
        <f>(Uzsakymas!B106)</f>
        <v/>
      </c>
      <c r="B78" s="9">
        <f>Uzsakymas!F106</f>
        <v/>
      </c>
      <c r="C78" s="7">
        <f>Uzsakymas!D106-Sheet1!R513-Sheet1!S513</f>
        <v>0</v>
      </c>
      <c r="D78" s="8">
        <f>Uzsakymas!E106-Sheet1!P513-Sheet1!Q513</f>
        <v>0</v>
      </c>
      <c r="E78" s="114" t="str">
        <f>IF(ISBLANK(Uzsakymas!G106),"",Uzsakymas!G106)</f>
        <v/>
      </c>
      <c r="F78" s="115" t="str">
        <f>IF(ISBLANK(Uzsakymas!H106),"",Uzsakymas!H106)</f>
        <v/>
      </c>
      <c r="G78" s="115" t="str">
        <f>IF(ISBLANK(Uzsakymas!I106),"",Uzsakymas!I106)</f>
        <v/>
      </c>
      <c r="H78" s="116" t="str">
        <f>IF(ISBLANK(Uzsakymas!J106),"",Uzsakymas!J106)</f>
        <v/>
      </c>
      <c r="J78" s="176">
        <f>Uzsakymas!K106</f>
        <v/>
      </c>
    </row>
    <row r="79" spans="1:15">
      <c r="A79" s="11">
        <f>(Uzsakymas!B107)</f>
        <v/>
      </c>
      <c r="B79" s="9">
        <f>Uzsakymas!F107</f>
        <v/>
      </c>
      <c r="C79" s="7">
        <f>Uzsakymas!D107-Sheet1!R514-Sheet1!S514</f>
        <v>0</v>
      </c>
      <c r="D79" s="8">
        <f>Uzsakymas!E107-Sheet1!P514-Sheet1!Q514</f>
        <v>0</v>
      </c>
      <c r="E79" s="114" t="str">
        <f>IF(ISBLANK(Uzsakymas!G107),"",Uzsakymas!G107)</f>
        <v/>
      </c>
      <c r="F79" s="115" t="str">
        <f>IF(ISBLANK(Uzsakymas!H107),"",Uzsakymas!H107)</f>
        <v/>
      </c>
      <c r="G79" s="115" t="str">
        <f>IF(ISBLANK(Uzsakymas!I107),"",Uzsakymas!I107)</f>
        <v/>
      </c>
      <c r="H79" s="116" t="str">
        <f>IF(ISBLANK(Uzsakymas!J107),"",Uzsakymas!J107)</f>
        <v/>
      </c>
      <c r="J79" s="176">
        <f>Uzsakymas!K107</f>
        <v/>
      </c>
    </row>
    <row r="80" spans="1:15">
      <c r="A80" s="11">
        <f>(Uzsakymas!B108)</f>
        <v/>
      </c>
      <c r="B80" s="9">
        <f>Uzsakymas!F108</f>
        <v/>
      </c>
      <c r="C80" s="7">
        <f>Uzsakymas!D108-Sheet1!R515-Sheet1!S515</f>
        <v>0</v>
      </c>
      <c r="D80" s="8">
        <f>Uzsakymas!E108-Sheet1!P515-Sheet1!Q515</f>
        <v>0</v>
      </c>
      <c r="E80" s="114" t="str">
        <f>IF(ISBLANK(Uzsakymas!G108),"",Uzsakymas!G108)</f>
        <v/>
      </c>
      <c r="F80" s="115" t="str">
        <f>IF(ISBLANK(Uzsakymas!H108),"",Uzsakymas!H108)</f>
        <v/>
      </c>
      <c r="G80" s="115" t="str">
        <f>IF(ISBLANK(Uzsakymas!I108),"",Uzsakymas!I108)</f>
        <v/>
      </c>
      <c r="H80" s="116" t="str">
        <f>IF(ISBLANK(Uzsakymas!J108),"",Uzsakymas!J108)</f>
        <v/>
      </c>
      <c r="J80" s="176">
        <f>Uzsakymas!K108</f>
        <v/>
      </c>
    </row>
    <row r="81" spans="1:15">
      <c r="A81" s="11">
        <f>(Uzsakymas!B109)</f>
        <v/>
      </c>
      <c r="B81" s="9">
        <f>Uzsakymas!F109</f>
        <v/>
      </c>
      <c r="C81" s="7">
        <f>Uzsakymas!D109-Sheet1!R516-Sheet1!S516</f>
        <v>0</v>
      </c>
      <c r="D81" s="8">
        <f>Uzsakymas!E109-Sheet1!P516-Sheet1!Q516</f>
        <v>0</v>
      </c>
      <c r="E81" s="114" t="str">
        <f>IF(ISBLANK(Uzsakymas!G109),"",Uzsakymas!G109)</f>
        <v/>
      </c>
      <c r="F81" s="115" t="str">
        <f>IF(ISBLANK(Uzsakymas!H109),"",Uzsakymas!H109)</f>
        <v/>
      </c>
      <c r="G81" s="115" t="str">
        <f>IF(ISBLANK(Uzsakymas!I109),"",Uzsakymas!I109)</f>
        <v/>
      </c>
      <c r="H81" s="116" t="str">
        <f>IF(ISBLANK(Uzsakymas!J109),"",Uzsakymas!J109)</f>
        <v/>
      </c>
      <c r="J81" s="176">
        <f>Uzsakymas!K109</f>
        <v/>
      </c>
    </row>
    <row r="82" spans="1:15">
      <c r="A82" s="11">
        <f>(Uzsakymas!B110)</f>
        <v/>
      </c>
      <c r="B82" s="9">
        <f>Uzsakymas!F110</f>
        <v/>
      </c>
      <c r="C82" s="7">
        <f>Uzsakymas!D110-Sheet1!R517-Sheet1!S517</f>
        <v>0</v>
      </c>
      <c r="D82" s="8">
        <f>Uzsakymas!E110-Sheet1!P517-Sheet1!Q517</f>
        <v>0</v>
      </c>
      <c r="E82" s="114" t="str">
        <f>IF(ISBLANK(Uzsakymas!G110),"",Uzsakymas!G110)</f>
        <v/>
      </c>
      <c r="F82" s="115" t="str">
        <f>IF(ISBLANK(Uzsakymas!H110),"",Uzsakymas!H110)</f>
        <v/>
      </c>
      <c r="G82" s="115" t="str">
        <f>IF(ISBLANK(Uzsakymas!I110),"",Uzsakymas!I110)</f>
        <v/>
      </c>
      <c r="H82" s="116" t="str">
        <f>IF(ISBLANK(Uzsakymas!J110),"",Uzsakymas!J110)</f>
        <v/>
      </c>
      <c r="J82" s="176">
        <f>Uzsakymas!K110</f>
        <v/>
      </c>
    </row>
    <row r="83" spans="1:15">
      <c r="A83" s="11">
        <f>(Uzsakymas!B111)</f>
        <v/>
      </c>
      <c r="B83" s="9">
        <f>Uzsakymas!F111</f>
        <v/>
      </c>
      <c r="C83" s="7">
        <f>Uzsakymas!D111-Sheet1!R518-Sheet1!S518</f>
        <v>0</v>
      </c>
      <c r="D83" s="8">
        <f>Uzsakymas!E111-Sheet1!P518-Sheet1!Q518</f>
        <v>0</v>
      </c>
      <c r="E83" s="114" t="str">
        <f>IF(ISBLANK(Uzsakymas!G111),"",Uzsakymas!G111)</f>
        <v/>
      </c>
      <c r="F83" s="115" t="str">
        <f>IF(ISBLANK(Uzsakymas!H111),"",Uzsakymas!H111)</f>
        <v/>
      </c>
      <c r="G83" s="115" t="str">
        <f>IF(ISBLANK(Uzsakymas!I111),"",Uzsakymas!I111)</f>
        <v/>
      </c>
      <c r="H83" s="116" t="str">
        <f>IF(ISBLANK(Uzsakymas!J111),"",Uzsakymas!J111)</f>
        <v/>
      </c>
      <c r="J83" s="176">
        <f>Uzsakymas!K111</f>
        <v/>
      </c>
    </row>
    <row r="84" spans="1:15">
      <c r="A84" s="11">
        <f>(Uzsakymas!B112)</f>
        <v/>
      </c>
      <c r="B84" s="9">
        <f>Uzsakymas!F112</f>
        <v/>
      </c>
      <c r="C84" s="7">
        <f>Uzsakymas!D112-Sheet1!R519-Sheet1!S519</f>
        <v>0</v>
      </c>
      <c r="D84" s="8">
        <f>Uzsakymas!E112-Sheet1!P519-Sheet1!Q519</f>
        <v>0</v>
      </c>
      <c r="E84" s="114" t="str">
        <f>IF(ISBLANK(Uzsakymas!G112),"",Uzsakymas!G112)</f>
        <v/>
      </c>
      <c r="F84" s="115" t="str">
        <f>IF(ISBLANK(Uzsakymas!H112),"",Uzsakymas!H112)</f>
        <v/>
      </c>
      <c r="G84" s="115" t="str">
        <f>IF(ISBLANK(Uzsakymas!I112),"",Uzsakymas!I112)</f>
        <v/>
      </c>
      <c r="H84" s="116" t="str">
        <f>IF(ISBLANK(Uzsakymas!J112),"",Uzsakymas!J112)</f>
        <v/>
      </c>
      <c r="J84" s="176">
        <f>Uzsakymas!K112</f>
        <v/>
      </c>
    </row>
    <row r="85" spans="1:15">
      <c r="A85" s="11">
        <f>(Uzsakymas!B113)</f>
        <v/>
      </c>
      <c r="B85" s="9">
        <f>Uzsakymas!F113</f>
        <v/>
      </c>
      <c r="C85" s="7">
        <f>Uzsakymas!D113-Sheet1!R520-Sheet1!S520</f>
        <v>0</v>
      </c>
      <c r="D85" s="8">
        <f>Uzsakymas!E113-Sheet1!P520-Sheet1!Q520</f>
        <v>0</v>
      </c>
      <c r="E85" s="114" t="str">
        <f>IF(ISBLANK(Uzsakymas!G113),"",Uzsakymas!G113)</f>
        <v/>
      </c>
      <c r="F85" s="115" t="str">
        <f>IF(ISBLANK(Uzsakymas!H113),"",Uzsakymas!H113)</f>
        <v/>
      </c>
      <c r="G85" s="115" t="str">
        <f>IF(ISBLANK(Uzsakymas!I113),"",Uzsakymas!I113)</f>
        <v/>
      </c>
      <c r="H85" s="116" t="str">
        <f>IF(ISBLANK(Uzsakymas!J113),"",Uzsakymas!J113)</f>
        <v/>
      </c>
      <c r="J85" s="176">
        <f>Uzsakymas!K113</f>
        <v/>
      </c>
    </row>
    <row r="86" spans="1:15">
      <c r="A86" s="11">
        <f>(Uzsakymas!B114)</f>
        <v/>
      </c>
      <c r="B86" s="9">
        <f>Uzsakymas!F114</f>
        <v/>
      </c>
      <c r="C86" s="7">
        <f>Uzsakymas!D114-Sheet1!R521-Sheet1!S521</f>
        <v>0</v>
      </c>
      <c r="D86" s="8">
        <f>Uzsakymas!E114-Sheet1!P521-Sheet1!Q521</f>
        <v>0</v>
      </c>
      <c r="E86" s="114" t="str">
        <f>IF(ISBLANK(Uzsakymas!G114),"",Uzsakymas!G114)</f>
        <v/>
      </c>
      <c r="F86" s="115" t="str">
        <f>IF(ISBLANK(Uzsakymas!H114),"",Uzsakymas!H114)</f>
        <v/>
      </c>
      <c r="G86" s="115" t="str">
        <f>IF(ISBLANK(Uzsakymas!I114),"",Uzsakymas!I114)</f>
        <v/>
      </c>
      <c r="H86" s="116" t="str">
        <f>IF(ISBLANK(Uzsakymas!J114),"",Uzsakymas!J114)</f>
        <v/>
      </c>
      <c r="J86" s="176">
        <f>Uzsakymas!K114</f>
        <v/>
      </c>
    </row>
    <row r="87" spans="1:15">
      <c r="A87" s="11">
        <f>(Uzsakymas!B115)</f>
        <v/>
      </c>
      <c r="B87" s="9">
        <f>Uzsakymas!F115</f>
        <v/>
      </c>
      <c r="C87" s="7">
        <f>Uzsakymas!D115-Sheet1!R522-Sheet1!S522</f>
        <v>0</v>
      </c>
      <c r="D87" s="8">
        <f>Uzsakymas!E115-Sheet1!P522-Sheet1!Q522</f>
        <v>0</v>
      </c>
      <c r="E87" s="114" t="str">
        <f>IF(ISBLANK(Uzsakymas!G115),"",Uzsakymas!G115)</f>
        <v/>
      </c>
      <c r="F87" s="115" t="str">
        <f>IF(ISBLANK(Uzsakymas!H115),"",Uzsakymas!H115)</f>
        <v/>
      </c>
      <c r="G87" s="115" t="str">
        <f>IF(ISBLANK(Uzsakymas!I115),"",Uzsakymas!I115)</f>
        <v/>
      </c>
      <c r="H87" s="116" t="str">
        <f>IF(ISBLANK(Uzsakymas!J115),"",Uzsakymas!J115)</f>
        <v/>
      </c>
      <c r="J87" s="176">
        <f>Uzsakymas!K115</f>
        <v/>
      </c>
    </row>
    <row r="88" spans="1:15">
      <c r="A88" s="11">
        <f>(Uzsakymas!B116)</f>
        <v/>
      </c>
      <c r="B88" s="9">
        <f>Uzsakymas!F116</f>
        <v/>
      </c>
      <c r="C88" s="7">
        <f>Uzsakymas!D116-Sheet1!R523-Sheet1!S523</f>
        <v>0</v>
      </c>
      <c r="D88" s="8">
        <f>Uzsakymas!E116-Sheet1!P523-Sheet1!Q523</f>
        <v>0</v>
      </c>
      <c r="E88" s="114" t="str">
        <f>IF(ISBLANK(Uzsakymas!G116),"",Uzsakymas!G116)</f>
        <v/>
      </c>
      <c r="F88" s="115" t="str">
        <f>IF(ISBLANK(Uzsakymas!H116),"",Uzsakymas!H116)</f>
        <v/>
      </c>
      <c r="G88" s="115" t="str">
        <f>IF(ISBLANK(Uzsakymas!I116),"",Uzsakymas!I116)</f>
        <v/>
      </c>
      <c r="H88" s="116" t="str">
        <f>IF(ISBLANK(Uzsakymas!J116),"",Uzsakymas!J116)</f>
        <v/>
      </c>
      <c r="J88" s="176">
        <f>Uzsakymas!K116</f>
        <v/>
      </c>
    </row>
    <row r="89" spans="1:15">
      <c r="A89" s="11">
        <f>(Uzsakymas!B117)</f>
        <v/>
      </c>
      <c r="B89" s="9">
        <f>Uzsakymas!F117</f>
        <v/>
      </c>
      <c r="C89" s="7">
        <f>Uzsakymas!D117-Sheet1!R524-Sheet1!S524</f>
        <v>0</v>
      </c>
      <c r="D89" s="8">
        <f>Uzsakymas!E117-Sheet1!P524-Sheet1!Q524</f>
        <v>0</v>
      </c>
      <c r="E89" s="114" t="str">
        <f>IF(ISBLANK(Uzsakymas!G117),"",Uzsakymas!G117)</f>
        <v/>
      </c>
      <c r="F89" s="115" t="str">
        <f>IF(ISBLANK(Uzsakymas!H117),"",Uzsakymas!H117)</f>
        <v/>
      </c>
      <c r="G89" s="115" t="str">
        <f>IF(ISBLANK(Uzsakymas!I117),"",Uzsakymas!I117)</f>
        <v/>
      </c>
      <c r="H89" s="116" t="str">
        <f>IF(ISBLANK(Uzsakymas!J117),"",Uzsakymas!J117)</f>
        <v/>
      </c>
      <c r="J89" s="176">
        <f>Uzsakymas!K117</f>
        <v/>
      </c>
    </row>
    <row r="90" spans="1:15">
      <c r="A90" s="11">
        <f>(Uzsakymas!B118)</f>
        <v/>
      </c>
      <c r="B90" s="9">
        <f>Uzsakymas!F118</f>
        <v/>
      </c>
      <c r="C90" s="7">
        <f>Uzsakymas!D118-Sheet1!R525-Sheet1!S525</f>
        <v>0</v>
      </c>
      <c r="D90" s="8">
        <f>Uzsakymas!E118-Sheet1!P525-Sheet1!Q525</f>
        <v>0</v>
      </c>
      <c r="E90" s="114" t="str">
        <f>IF(ISBLANK(Uzsakymas!G118),"",Uzsakymas!G118)</f>
        <v/>
      </c>
      <c r="F90" s="115" t="str">
        <f>IF(ISBLANK(Uzsakymas!H118),"",Uzsakymas!H118)</f>
        <v/>
      </c>
      <c r="G90" s="115" t="str">
        <f>IF(ISBLANK(Uzsakymas!I118),"",Uzsakymas!I118)</f>
        <v/>
      </c>
      <c r="H90" s="116" t="str">
        <f>IF(ISBLANK(Uzsakymas!J118),"",Uzsakymas!J118)</f>
        <v/>
      </c>
      <c r="J90" s="176">
        <f>Uzsakymas!K118</f>
        <v/>
      </c>
    </row>
    <row r="91" spans="1:15">
      <c r="A91" s="11">
        <f>(Uzsakymas!B119)</f>
        <v/>
      </c>
      <c r="B91" s="9">
        <f>Uzsakymas!F119</f>
        <v/>
      </c>
      <c r="C91" s="7">
        <f>Uzsakymas!D119-Sheet1!R526-Sheet1!S526</f>
        <v>0</v>
      </c>
      <c r="D91" s="8">
        <f>Uzsakymas!E119-Sheet1!P526-Sheet1!Q526</f>
        <v>0</v>
      </c>
      <c r="E91" s="114" t="str">
        <f>IF(ISBLANK(Uzsakymas!G119),"",Uzsakymas!G119)</f>
        <v/>
      </c>
      <c r="F91" s="115" t="str">
        <f>IF(ISBLANK(Uzsakymas!H119),"",Uzsakymas!H119)</f>
        <v/>
      </c>
      <c r="G91" s="115" t="str">
        <f>IF(ISBLANK(Uzsakymas!I119),"",Uzsakymas!I119)</f>
        <v/>
      </c>
      <c r="H91" s="116" t="str">
        <f>IF(ISBLANK(Uzsakymas!J119),"",Uzsakymas!J119)</f>
        <v/>
      </c>
      <c r="J91" s="176">
        <f>Uzsakymas!K119</f>
        <v/>
      </c>
    </row>
    <row r="92" spans="1:15">
      <c r="A92" s="11">
        <f>(Uzsakymas!B120)</f>
        <v/>
      </c>
      <c r="B92" s="9">
        <f>Uzsakymas!F120</f>
        <v/>
      </c>
      <c r="C92" s="7">
        <f>Uzsakymas!D120-Sheet1!R527-Sheet1!S527</f>
        <v>0</v>
      </c>
      <c r="D92" s="8">
        <f>Uzsakymas!E120-Sheet1!P527-Sheet1!Q527</f>
        <v>0</v>
      </c>
      <c r="E92" s="114" t="str">
        <f>IF(ISBLANK(Uzsakymas!G120),"",Uzsakymas!G120)</f>
        <v/>
      </c>
      <c r="F92" s="115" t="str">
        <f>IF(ISBLANK(Uzsakymas!H120),"",Uzsakymas!H120)</f>
        <v/>
      </c>
      <c r="G92" s="115" t="str">
        <f>IF(ISBLANK(Uzsakymas!I120),"",Uzsakymas!I120)</f>
        <v/>
      </c>
      <c r="H92" s="116" t="str">
        <f>IF(ISBLANK(Uzsakymas!J120),"",Uzsakymas!J120)</f>
        <v/>
      </c>
      <c r="J92" s="176">
        <f>Uzsakymas!K120</f>
        <v/>
      </c>
    </row>
    <row r="93" spans="1:15">
      <c r="A93" s="11">
        <f>(Uzsakymas!B121)</f>
        <v/>
      </c>
      <c r="B93" s="9">
        <f>Uzsakymas!F121</f>
        <v/>
      </c>
      <c r="C93" s="7">
        <f>Uzsakymas!D121-Sheet1!R528-Sheet1!S528</f>
        <v>0</v>
      </c>
      <c r="D93" s="8">
        <f>Uzsakymas!E121-Sheet1!P528-Sheet1!Q528</f>
        <v>0</v>
      </c>
      <c r="E93" s="114" t="str">
        <f>IF(ISBLANK(Uzsakymas!G121),"",Uzsakymas!G121)</f>
        <v/>
      </c>
      <c r="F93" s="115" t="str">
        <f>IF(ISBLANK(Uzsakymas!H121),"",Uzsakymas!H121)</f>
        <v/>
      </c>
      <c r="G93" s="115" t="str">
        <f>IF(ISBLANK(Uzsakymas!I121),"",Uzsakymas!I121)</f>
        <v/>
      </c>
      <c r="H93" s="116" t="str">
        <f>IF(ISBLANK(Uzsakymas!J121),"",Uzsakymas!J121)</f>
        <v/>
      </c>
      <c r="J93" s="176">
        <f>Uzsakymas!K121</f>
        <v/>
      </c>
    </row>
    <row r="94" spans="1:15">
      <c r="A94" s="11">
        <f>(Uzsakymas!B122)</f>
        <v/>
      </c>
      <c r="B94" s="9">
        <f>Uzsakymas!F122</f>
        <v/>
      </c>
      <c r="C94" s="7">
        <f>Uzsakymas!D122-Sheet1!R529-Sheet1!S529</f>
        <v>0</v>
      </c>
      <c r="D94" s="8">
        <f>Uzsakymas!E122-Sheet1!P529-Sheet1!Q529</f>
        <v>0</v>
      </c>
      <c r="E94" s="114" t="str">
        <f>IF(ISBLANK(Uzsakymas!G122),"",Uzsakymas!G122)</f>
        <v/>
      </c>
      <c r="F94" s="115" t="str">
        <f>IF(ISBLANK(Uzsakymas!H122),"",Uzsakymas!H122)</f>
        <v/>
      </c>
      <c r="G94" s="115" t="str">
        <f>IF(ISBLANK(Uzsakymas!I122),"",Uzsakymas!I122)</f>
        <v/>
      </c>
      <c r="H94" s="116" t="str">
        <f>IF(ISBLANK(Uzsakymas!J122),"",Uzsakymas!J122)</f>
        <v/>
      </c>
      <c r="J94" s="176">
        <f>Uzsakymas!K122</f>
        <v/>
      </c>
    </row>
    <row r="95" spans="1:15">
      <c r="A95" s="11">
        <f>(Uzsakymas!B123)</f>
        <v/>
      </c>
      <c r="B95" s="9">
        <f>Uzsakymas!F123</f>
        <v/>
      </c>
      <c r="C95" s="7">
        <f>Uzsakymas!D123-Sheet1!R530-Sheet1!S530</f>
        <v>0</v>
      </c>
      <c r="D95" s="8">
        <f>Uzsakymas!E123-Sheet1!P530-Sheet1!Q530</f>
        <v>0</v>
      </c>
      <c r="E95" s="114" t="str">
        <f>IF(ISBLANK(Uzsakymas!G123),"",Uzsakymas!G123)</f>
        <v/>
      </c>
      <c r="F95" s="115" t="str">
        <f>IF(ISBLANK(Uzsakymas!H123),"",Uzsakymas!H123)</f>
        <v/>
      </c>
      <c r="G95" s="115" t="str">
        <f>IF(ISBLANK(Uzsakymas!I123),"",Uzsakymas!I123)</f>
        <v/>
      </c>
      <c r="H95" s="116" t="str">
        <f>IF(ISBLANK(Uzsakymas!J123),"",Uzsakymas!J123)</f>
        <v/>
      </c>
      <c r="J95" s="176">
        <f>Uzsakymas!K123</f>
        <v/>
      </c>
    </row>
    <row r="96" spans="1:15">
      <c r="A96" s="11">
        <f>(Uzsakymas!B124)</f>
        <v/>
      </c>
      <c r="B96" s="9">
        <f>Uzsakymas!F124</f>
        <v/>
      </c>
      <c r="C96" s="7">
        <f>Uzsakymas!D124-Sheet1!R531-Sheet1!S531</f>
        <v>0</v>
      </c>
      <c r="D96" s="8">
        <f>Uzsakymas!E124-Sheet1!P531-Sheet1!Q531</f>
        <v>0</v>
      </c>
      <c r="E96" s="114" t="str">
        <f>IF(ISBLANK(Uzsakymas!G124),"",Uzsakymas!G124)</f>
        <v/>
      </c>
      <c r="F96" s="115" t="str">
        <f>IF(ISBLANK(Uzsakymas!H124),"",Uzsakymas!H124)</f>
        <v/>
      </c>
      <c r="G96" s="115" t="str">
        <f>IF(ISBLANK(Uzsakymas!I124),"",Uzsakymas!I124)</f>
        <v/>
      </c>
      <c r="H96" s="116" t="str">
        <f>IF(ISBLANK(Uzsakymas!J124),"",Uzsakymas!J124)</f>
        <v/>
      </c>
      <c r="J96" s="176">
        <f>Uzsakymas!K124</f>
        <v/>
      </c>
    </row>
    <row r="97" spans="1:15">
      <c r="A97" s="11">
        <f>(Uzsakymas!B125)</f>
        <v/>
      </c>
      <c r="B97" s="9">
        <f>Uzsakymas!F125</f>
        <v/>
      </c>
      <c r="C97" s="7">
        <f>Uzsakymas!D125-Sheet1!R532-Sheet1!S532</f>
        <v>0</v>
      </c>
      <c r="D97" s="8">
        <f>Uzsakymas!E125-Sheet1!P532-Sheet1!Q532</f>
        <v>0</v>
      </c>
      <c r="E97" s="114" t="str">
        <f>IF(ISBLANK(Uzsakymas!G125),"",Uzsakymas!G125)</f>
        <v/>
      </c>
      <c r="F97" s="115" t="str">
        <f>IF(ISBLANK(Uzsakymas!H125),"",Uzsakymas!H125)</f>
        <v/>
      </c>
      <c r="G97" s="115" t="str">
        <f>IF(ISBLANK(Uzsakymas!I125),"",Uzsakymas!I125)</f>
        <v/>
      </c>
      <c r="H97" s="116" t="str">
        <f>IF(ISBLANK(Uzsakymas!J125),"",Uzsakymas!J125)</f>
        <v/>
      </c>
      <c r="J97" s="176">
        <f>Uzsakymas!K125</f>
        <v/>
      </c>
    </row>
    <row r="98" spans="1:15">
      <c r="A98" s="11">
        <f>(Uzsakymas!B126)</f>
        <v/>
      </c>
      <c r="B98" s="9">
        <f>Uzsakymas!F126</f>
        <v/>
      </c>
      <c r="C98" s="7">
        <f>Uzsakymas!D126-Sheet1!R533-Sheet1!S533</f>
        <v>0</v>
      </c>
      <c r="D98" s="8">
        <f>Uzsakymas!E126-Sheet1!P533-Sheet1!Q533</f>
        <v>0</v>
      </c>
      <c r="E98" s="114" t="str">
        <f>IF(ISBLANK(Uzsakymas!G126),"",Uzsakymas!G126)</f>
        <v/>
      </c>
      <c r="F98" s="115" t="str">
        <f>IF(ISBLANK(Uzsakymas!H126),"",Uzsakymas!H126)</f>
        <v/>
      </c>
      <c r="G98" s="115" t="str">
        <f>IF(ISBLANK(Uzsakymas!I126),"",Uzsakymas!I126)</f>
        <v/>
      </c>
      <c r="H98" s="116" t="str">
        <f>IF(ISBLANK(Uzsakymas!J126),"",Uzsakymas!J126)</f>
        <v/>
      </c>
      <c r="J98" s="176">
        <f>Uzsakymas!K126</f>
        <v/>
      </c>
    </row>
    <row r="99" spans="1:15">
      <c r="A99" s="11">
        <f>(Uzsakymas!B127)</f>
        <v/>
      </c>
      <c r="B99" s="9">
        <f>Uzsakymas!F127</f>
        <v/>
      </c>
      <c r="C99" s="7">
        <f>Uzsakymas!D127-Sheet1!R534-Sheet1!S534</f>
        <v>0</v>
      </c>
      <c r="D99" s="8">
        <f>Uzsakymas!E127-Sheet1!P534-Sheet1!Q534</f>
        <v>0</v>
      </c>
      <c r="E99" s="114" t="str">
        <f>IF(ISBLANK(Uzsakymas!G127),"",Uzsakymas!G127)</f>
        <v/>
      </c>
      <c r="F99" s="115" t="str">
        <f>IF(ISBLANK(Uzsakymas!H127),"",Uzsakymas!H127)</f>
        <v/>
      </c>
      <c r="G99" s="115" t="str">
        <f>IF(ISBLANK(Uzsakymas!I127),"",Uzsakymas!I127)</f>
        <v/>
      </c>
      <c r="H99" s="116" t="str">
        <f>IF(ISBLANK(Uzsakymas!J127),"",Uzsakymas!J127)</f>
        <v/>
      </c>
      <c r="J99" s="176">
        <f>Uzsakymas!K127</f>
        <v/>
      </c>
    </row>
    <row r="100" spans="1:15">
      <c r="A100" s="11">
        <f>(Uzsakymas!B128)</f>
        <v/>
      </c>
      <c r="B100" s="9">
        <f>Uzsakymas!F128</f>
        <v/>
      </c>
      <c r="C100" s="7">
        <f>Uzsakymas!D128-Sheet1!R535-Sheet1!S535</f>
        <v>0</v>
      </c>
      <c r="D100" s="8">
        <f>Uzsakymas!E128-Sheet1!P535-Sheet1!Q535</f>
        <v>0</v>
      </c>
      <c r="E100" s="114" t="str">
        <f>IF(ISBLANK(Uzsakymas!G128),"",Uzsakymas!G128)</f>
        <v/>
      </c>
      <c r="F100" s="115" t="str">
        <f>IF(ISBLANK(Uzsakymas!H128),"",Uzsakymas!H128)</f>
        <v/>
      </c>
      <c r="G100" s="115" t="str">
        <f>IF(ISBLANK(Uzsakymas!I128),"",Uzsakymas!I128)</f>
        <v/>
      </c>
      <c r="H100" s="116" t="str">
        <f>IF(ISBLANK(Uzsakymas!J128),"",Uzsakymas!J128)</f>
        <v/>
      </c>
      <c r="J100" s="176">
        <f>Uzsakymas!K128</f>
        <v/>
      </c>
    </row>
    <row r="101" spans="1:15">
      <c r="A101" s="11">
        <f>(Uzsakymas!B129)</f>
        <v/>
      </c>
      <c r="B101" s="9">
        <f>Uzsakymas!F129</f>
        <v/>
      </c>
      <c r="C101" s="7">
        <f>Uzsakymas!D129-Sheet1!R536-Sheet1!S536</f>
        <v>0</v>
      </c>
      <c r="D101" s="8">
        <f>Uzsakymas!E129-Sheet1!P536-Sheet1!Q536</f>
        <v>0</v>
      </c>
      <c r="E101" s="114" t="str">
        <f>IF(ISBLANK(Uzsakymas!G129),"",Uzsakymas!G129)</f>
        <v/>
      </c>
      <c r="F101" s="115" t="str">
        <f>IF(ISBLANK(Uzsakymas!H129),"",Uzsakymas!H129)</f>
        <v/>
      </c>
      <c r="G101" s="115" t="str">
        <f>IF(ISBLANK(Uzsakymas!I129),"",Uzsakymas!I129)</f>
        <v/>
      </c>
      <c r="H101" s="116" t="str">
        <f>IF(ISBLANK(Uzsakymas!J129),"",Uzsakymas!J129)</f>
        <v/>
      </c>
      <c r="J101" s="176">
        <f>Uzsakymas!K129</f>
        <v/>
      </c>
    </row>
    <row r="102" spans="1:15">
      <c r="A102" s="11">
        <f>(Uzsakymas!B130)</f>
        <v/>
      </c>
      <c r="B102" s="9">
        <f>Uzsakymas!F130</f>
        <v/>
      </c>
      <c r="C102" s="7">
        <f>Uzsakymas!D130-Sheet1!R537-Sheet1!S537</f>
        <v>0</v>
      </c>
      <c r="D102" s="8">
        <f>Uzsakymas!E130-Sheet1!P537-Sheet1!Q537</f>
        <v>0</v>
      </c>
      <c r="E102" s="114" t="str">
        <f>IF(ISBLANK(Uzsakymas!G130),"",Uzsakymas!G130)</f>
        <v/>
      </c>
      <c r="F102" s="115" t="str">
        <f>IF(ISBLANK(Uzsakymas!H130),"",Uzsakymas!H130)</f>
        <v/>
      </c>
      <c r="G102" s="115" t="str">
        <f>IF(ISBLANK(Uzsakymas!I130),"",Uzsakymas!I130)</f>
        <v/>
      </c>
      <c r="H102" s="116" t="str">
        <f>IF(ISBLANK(Uzsakymas!J130),"",Uzsakymas!J130)</f>
        <v/>
      </c>
      <c r="J102" s="176">
        <f>Uzsakymas!K130</f>
        <v/>
      </c>
    </row>
    <row r="103" spans="1:15">
      <c r="A103" s="11">
        <f>(Uzsakymas!B131)</f>
        <v/>
      </c>
      <c r="B103" s="9">
        <f>Uzsakymas!F131</f>
        <v/>
      </c>
      <c r="C103" s="7">
        <f>Uzsakymas!D131-Sheet1!R538-Sheet1!S538</f>
        <v>0</v>
      </c>
      <c r="D103" s="8">
        <f>Uzsakymas!E131-Sheet1!P538-Sheet1!Q538</f>
        <v>0</v>
      </c>
      <c r="E103" s="114" t="str">
        <f>IF(ISBLANK(Uzsakymas!G131),"",Uzsakymas!G131)</f>
        <v/>
      </c>
      <c r="F103" s="115" t="str">
        <f>IF(ISBLANK(Uzsakymas!H131),"",Uzsakymas!H131)</f>
        <v/>
      </c>
      <c r="G103" s="115" t="str">
        <f>IF(ISBLANK(Uzsakymas!I131),"",Uzsakymas!I131)</f>
        <v/>
      </c>
      <c r="H103" s="116" t="str">
        <f>IF(ISBLANK(Uzsakymas!J131),"",Uzsakymas!J131)</f>
        <v/>
      </c>
      <c r="J103" s="176">
        <f>Uzsakymas!K131</f>
        <v/>
      </c>
    </row>
    <row r="104" spans="1:15">
      <c r="A104" s="11">
        <f>(Uzsakymas!B132)</f>
        <v/>
      </c>
      <c r="B104" s="9">
        <f>Uzsakymas!F132</f>
        <v/>
      </c>
      <c r="C104" s="7">
        <f>Uzsakymas!D132-Sheet1!R539-Sheet1!S539</f>
        <v>0</v>
      </c>
      <c r="D104" s="8">
        <f>Uzsakymas!E132-Sheet1!P539-Sheet1!Q539</f>
        <v>0</v>
      </c>
      <c r="E104" s="114" t="str">
        <f>IF(ISBLANK(Uzsakymas!G132),"",Uzsakymas!G132)</f>
        <v/>
      </c>
      <c r="F104" s="115" t="str">
        <f>IF(ISBLANK(Uzsakymas!H132),"",Uzsakymas!H132)</f>
        <v/>
      </c>
      <c r="G104" s="115" t="str">
        <f>IF(ISBLANK(Uzsakymas!I132),"",Uzsakymas!I132)</f>
        <v/>
      </c>
      <c r="H104" s="116" t="str">
        <f>IF(ISBLANK(Uzsakymas!J132),"",Uzsakymas!J132)</f>
        <v/>
      </c>
      <c r="J104" s="176">
        <f>Uzsakymas!K132</f>
        <v/>
      </c>
    </row>
    <row r="105" spans="1:15">
      <c r="A105" s="11">
        <f>(Uzsakymas!B133)</f>
        <v/>
      </c>
      <c r="B105" s="9">
        <f>Uzsakymas!F133</f>
        <v/>
      </c>
      <c r="C105" s="7">
        <f>Uzsakymas!D133-Sheet1!R540-Sheet1!S540</f>
        <v>0</v>
      </c>
      <c r="D105" s="8">
        <f>Uzsakymas!E133-Sheet1!P540-Sheet1!Q540</f>
        <v>0</v>
      </c>
      <c r="E105" s="114" t="str">
        <f>IF(ISBLANK(Uzsakymas!G133),"",Uzsakymas!G133)</f>
        <v/>
      </c>
      <c r="F105" s="115" t="str">
        <f>IF(ISBLANK(Uzsakymas!H133),"",Uzsakymas!H133)</f>
        <v/>
      </c>
      <c r="G105" s="115" t="str">
        <f>IF(ISBLANK(Uzsakymas!I133),"",Uzsakymas!I133)</f>
        <v/>
      </c>
      <c r="H105" s="116" t="str">
        <f>IF(ISBLANK(Uzsakymas!J133),"",Uzsakymas!J133)</f>
        <v/>
      </c>
      <c r="J105" s="176">
        <f>Uzsakymas!K133</f>
        <v/>
      </c>
    </row>
    <row r="106" spans="1:15">
      <c r="A106" s="11">
        <f>(Uzsakymas!B134)</f>
        <v/>
      </c>
      <c r="B106" s="9">
        <f>Uzsakymas!F134</f>
        <v/>
      </c>
      <c r="C106" s="7">
        <f>Uzsakymas!D134-Sheet1!R541-Sheet1!S541</f>
        <v>0</v>
      </c>
      <c r="D106" s="8">
        <f>Uzsakymas!E134-Sheet1!P541-Sheet1!Q541</f>
        <v>0</v>
      </c>
      <c r="E106" s="114" t="str">
        <f>IF(ISBLANK(Uzsakymas!G134),"",Uzsakymas!G134)</f>
        <v/>
      </c>
      <c r="F106" s="115" t="str">
        <f>IF(ISBLANK(Uzsakymas!H134),"",Uzsakymas!H134)</f>
        <v/>
      </c>
      <c r="G106" s="115" t="str">
        <f>IF(ISBLANK(Uzsakymas!I134),"",Uzsakymas!I134)</f>
        <v/>
      </c>
      <c r="H106" s="116" t="str">
        <f>IF(ISBLANK(Uzsakymas!J134),"",Uzsakymas!J134)</f>
        <v/>
      </c>
      <c r="J106" s="176">
        <f>Uzsakymas!K134</f>
        <v/>
      </c>
    </row>
    <row r="107" spans="1:15">
      <c r="A107" s="11">
        <f>(Uzsakymas!B135)</f>
        <v/>
      </c>
      <c r="B107" s="9">
        <f>Uzsakymas!F135</f>
        <v/>
      </c>
      <c r="C107" s="7">
        <f>Uzsakymas!D135-Sheet1!R542-Sheet1!S542</f>
        <v>0</v>
      </c>
      <c r="D107" s="8">
        <f>Uzsakymas!E135-Sheet1!P542-Sheet1!Q542</f>
        <v>0</v>
      </c>
      <c r="E107" s="114" t="str">
        <f>IF(ISBLANK(Uzsakymas!G135),"",Uzsakymas!G135)</f>
        <v/>
      </c>
      <c r="F107" s="115" t="str">
        <f>IF(ISBLANK(Uzsakymas!H135),"",Uzsakymas!H135)</f>
        <v/>
      </c>
      <c r="G107" s="115" t="str">
        <f>IF(ISBLANK(Uzsakymas!I135),"",Uzsakymas!I135)</f>
        <v/>
      </c>
      <c r="H107" s="116" t="str">
        <f>IF(ISBLANK(Uzsakymas!J135),"",Uzsakymas!J135)</f>
        <v/>
      </c>
      <c r="J107" s="176">
        <f>Uzsakymas!K135</f>
        <v/>
      </c>
    </row>
    <row r="108" spans="1:15">
      <c r="A108" s="11">
        <f>(Uzsakymas!B136)</f>
        <v/>
      </c>
      <c r="B108" s="9">
        <f>Uzsakymas!F136</f>
        <v/>
      </c>
      <c r="C108" s="7">
        <f>Uzsakymas!D136-Sheet1!R543-Sheet1!S543</f>
        <v>0</v>
      </c>
      <c r="D108" s="8">
        <f>Uzsakymas!E136-Sheet1!P543-Sheet1!Q543</f>
        <v>0</v>
      </c>
      <c r="E108" s="114" t="str">
        <f>IF(ISBLANK(Uzsakymas!G136),"",Uzsakymas!G136)</f>
        <v/>
      </c>
      <c r="F108" s="115" t="str">
        <f>IF(ISBLANK(Uzsakymas!H136),"",Uzsakymas!H136)</f>
        <v/>
      </c>
      <c r="G108" s="115" t="str">
        <f>IF(ISBLANK(Uzsakymas!I136),"",Uzsakymas!I136)</f>
        <v/>
      </c>
      <c r="H108" s="116" t="str">
        <f>IF(ISBLANK(Uzsakymas!J136),"",Uzsakymas!J136)</f>
        <v/>
      </c>
      <c r="J108" s="176">
        <f>Uzsakymas!K136</f>
        <v/>
      </c>
    </row>
    <row r="109" spans="1:15">
      <c r="A109" s="11">
        <f>(Uzsakymas!B137)</f>
        <v/>
      </c>
      <c r="B109" s="9">
        <f>Uzsakymas!F137</f>
        <v/>
      </c>
      <c r="C109" s="7">
        <f>Uzsakymas!D137-Sheet1!R544-Sheet1!S544</f>
        <v>0</v>
      </c>
      <c r="D109" s="8">
        <f>Uzsakymas!E137-Sheet1!P544-Sheet1!Q544</f>
        <v>0</v>
      </c>
      <c r="E109" s="114" t="str">
        <f>IF(ISBLANK(Uzsakymas!G137),"",Uzsakymas!G137)</f>
        <v/>
      </c>
      <c r="F109" s="115" t="str">
        <f>IF(ISBLANK(Uzsakymas!H137),"",Uzsakymas!H137)</f>
        <v/>
      </c>
      <c r="G109" s="115" t="str">
        <f>IF(ISBLANK(Uzsakymas!I137),"",Uzsakymas!I137)</f>
        <v/>
      </c>
      <c r="H109" s="116" t="str">
        <f>IF(ISBLANK(Uzsakymas!J137),"",Uzsakymas!J137)</f>
        <v/>
      </c>
      <c r="J109" s="176">
        <f>Uzsakymas!K137</f>
        <v/>
      </c>
    </row>
    <row r="110" spans="1:15">
      <c r="A110" s="11">
        <f>(Uzsakymas!B138)</f>
        <v/>
      </c>
      <c r="B110" s="9">
        <f>Uzsakymas!F138</f>
        <v/>
      </c>
      <c r="C110" s="7">
        <f>Uzsakymas!D138-Sheet1!R545-Sheet1!S545</f>
        <v>0</v>
      </c>
      <c r="D110" s="8">
        <f>Uzsakymas!E138-Sheet1!P545-Sheet1!Q545</f>
        <v>0</v>
      </c>
      <c r="E110" s="114" t="str">
        <f>IF(ISBLANK(Uzsakymas!G138),"",Uzsakymas!G138)</f>
        <v/>
      </c>
      <c r="F110" s="115" t="str">
        <f>IF(ISBLANK(Uzsakymas!H138),"",Uzsakymas!H138)</f>
        <v/>
      </c>
      <c r="G110" s="115" t="str">
        <f>IF(ISBLANK(Uzsakymas!I138),"",Uzsakymas!I138)</f>
        <v/>
      </c>
      <c r="H110" s="116" t="str">
        <f>IF(ISBLANK(Uzsakymas!J138),"",Uzsakymas!J138)</f>
        <v/>
      </c>
      <c r="J110" s="176">
        <f>Uzsakymas!K138</f>
        <v/>
      </c>
    </row>
    <row r="111" spans="1:15">
      <c r="A111" s="11">
        <f>(Uzsakymas!B139)</f>
        <v/>
      </c>
      <c r="B111" s="9">
        <f>Uzsakymas!F139</f>
        <v/>
      </c>
      <c r="C111" s="7">
        <f>Uzsakymas!D139-Sheet1!R546-Sheet1!S546</f>
        <v>0</v>
      </c>
      <c r="D111" s="8">
        <f>Uzsakymas!E139-Sheet1!P546-Sheet1!Q546</f>
        <v>0</v>
      </c>
      <c r="E111" s="114" t="str">
        <f>IF(ISBLANK(Uzsakymas!G139),"",Uzsakymas!G139)</f>
        <v/>
      </c>
      <c r="F111" s="115" t="str">
        <f>IF(ISBLANK(Uzsakymas!H139),"",Uzsakymas!H139)</f>
        <v/>
      </c>
      <c r="G111" s="115" t="str">
        <f>IF(ISBLANK(Uzsakymas!I139),"",Uzsakymas!I139)</f>
        <v/>
      </c>
      <c r="H111" s="116" t="str">
        <f>IF(ISBLANK(Uzsakymas!J139),"",Uzsakymas!J139)</f>
        <v/>
      </c>
      <c r="J111" s="176">
        <f>Uzsakymas!K139</f>
        <v/>
      </c>
    </row>
    <row r="112" spans="1:15">
      <c r="A112" s="11">
        <f>(Uzsakymas!B140)</f>
        <v/>
      </c>
      <c r="B112" s="9">
        <f>Uzsakymas!F140</f>
        <v/>
      </c>
      <c r="C112" s="7">
        <f>Uzsakymas!D140-Sheet1!R547-Sheet1!S547</f>
        <v>0</v>
      </c>
      <c r="D112" s="8">
        <f>Uzsakymas!E140-Sheet1!P547-Sheet1!Q547</f>
        <v>0</v>
      </c>
      <c r="E112" s="114" t="str">
        <f>IF(ISBLANK(Uzsakymas!G140),"",Uzsakymas!G140)</f>
        <v/>
      </c>
      <c r="F112" s="115" t="str">
        <f>IF(ISBLANK(Uzsakymas!H140),"",Uzsakymas!H140)</f>
        <v/>
      </c>
      <c r="G112" s="115" t="str">
        <f>IF(ISBLANK(Uzsakymas!I140),"",Uzsakymas!I140)</f>
        <v/>
      </c>
      <c r="H112" s="116" t="str">
        <f>IF(ISBLANK(Uzsakymas!J140),"",Uzsakymas!J140)</f>
        <v/>
      </c>
      <c r="J112" s="176">
        <f>Uzsakymas!K140</f>
        <v/>
      </c>
    </row>
    <row r="113" spans="1:15">
      <c r="A113" s="11">
        <f>(Uzsakymas!B141)</f>
        <v/>
      </c>
      <c r="B113" s="9">
        <f>Uzsakymas!F141</f>
        <v/>
      </c>
      <c r="C113" s="7">
        <f>Uzsakymas!D141-Sheet1!R548-Sheet1!S548</f>
        <v>0</v>
      </c>
      <c r="D113" s="8">
        <f>Uzsakymas!E141-Sheet1!P548-Sheet1!Q548</f>
        <v>0</v>
      </c>
      <c r="E113" s="114" t="str">
        <f>IF(ISBLANK(Uzsakymas!G141),"",Uzsakymas!G141)</f>
        <v/>
      </c>
      <c r="F113" s="115" t="str">
        <f>IF(ISBLANK(Uzsakymas!H141),"",Uzsakymas!H141)</f>
        <v/>
      </c>
      <c r="G113" s="115" t="str">
        <f>IF(ISBLANK(Uzsakymas!I141),"",Uzsakymas!I141)</f>
        <v/>
      </c>
      <c r="H113" s="116" t="str">
        <f>IF(ISBLANK(Uzsakymas!J141),"",Uzsakymas!J141)</f>
        <v/>
      </c>
      <c r="J113" s="176">
        <f>Uzsakymas!K141</f>
        <v/>
      </c>
    </row>
    <row r="114" spans="1:15">
      <c r="A114" s="11">
        <f>(Uzsakymas!B142)</f>
        <v/>
      </c>
      <c r="B114" s="9">
        <f>Uzsakymas!F142</f>
        <v/>
      </c>
      <c r="C114" s="7">
        <f>Uzsakymas!D142-Sheet1!R549-Sheet1!S549</f>
        <v>0</v>
      </c>
      <c r="D114" s="8">
        <f>Uzsakymas!E142-Sheet1!P549-Sheet1!Q549</f>
        <v>0</v>
      </c>
      <c r="E114" s="114" t="str">
        <f>IF(ISBLANK(Uzsakymas!G142),"",Uzsakymas!G142)</f>
        <v/>
      </c>
      <c r="F114" s="115" t="str">
        <f>IF(ISBLANK(Uzsakymas!H142),"",Uzsakymas!H142)</f>
        <v/>
      </c>
      <c r="G114" s="115" t="str">
        <f>IF(ISBLANK(Uzsakymas!I142),"",Uzsakymas!I142)</f>
        <v/>
      </c>
      <c r="H114" s="116" t="str">
        <f>IF(ISBLANK(Uzsakymas!J142),"",Uzsakymas!J142)</f>
        <v/>
      </c>
      <c r="J114" s="176">
        <f>Uzsakymas!K142</f>
        <v/>
      </c>
    </row>
    <row r="115" spans="1:15">
      <c r="A115" s="11">
        <f>(Uzsakymas!B143)</f>
        <v/>
      </c>
      <c r="B115" s="9">
        <f>Uzsakymas!F143</f>
        <v/>
      </c>
      <c r="C115" s="7">
        <f>Uzsakymas!D143-Sheet1!R550-Sheet1!S550</f>
        <v>0</v>
      </c>
      <c r="D115" s="8">
        <f>Uzsakymas!E143-Sheet1!P550-Sheet1!Q550</f>
        <v>0</v>
      </c>
      <c r="E115" s="114" t="str">
        <f>IF(ISBLANK(Uzsakymas!G143),"",Uzsakymas!G143)</f>
        <v/>
      </c>
      <c r="F115" s="115" t="str">
        <f>IF(ISBLANK(Uzsakymas!H143),"",Uzsakymas!H143)</f>
        <v/>
      </c>
      <c r="G115" s="115" t="str">
        <f>IF(ISBLANK(Uzsakymas!I143),"",Uzsakymas!I143)</f>
        <v/>
      </c>
      <c r="H115" s="116" t="str">
        <f>IF(ISBLANK(Uzsakymas!J143),"",Uzsakymas!J143)</f>
        <v/>
      </c>
      <c r="J115" s="176">
        <f>Uzsakymas!K143</f>
        <v/>
      </c>
    </row>
    <row r="116" spans="1:15">
      <c r="A116" s="11">
        <f>(Uzsakymas!B144)</f>
        <v/>
      </c>
      <c r="B116" s="9">
        <f>Uzsakymas!F144</f>
        <v/>
      </c>
      <c r="C116" s="7">
        <f>Uzsakymas!D144-Sheet1!R551-Sheet1!S551</f>
        <v>0</v>
      </c>
      <c r="D116" s="8">
        <f>Uzsakymas!E144-Sheet1!P551-Sheet1!Q551</f>
        <v>0</v>
      </c>
      <c r="E116" s="114" t="str">
        <f>IF(ISBLANK(Uzsakymas!G144),"",Uzsakymas!G144)</f>
        <v/>
      </c>
      <c r="F116" s="115" t="str">
        <f>IF(ISBLANK(Uzsakymas!H144),"",Uzsakymas!H144)</f>
        <v/>
      </c>
      <c r="G116" s="115" t="str">
        <f>IF(ISBLANK(Uzsakymas!I144),"",Uzsakymas!I144)</f>
        <v/>
      </c>
      <c r="H116" s="116" t="str">
        <f>IF(ISBLANK(Uzsakymas!J144),"",Uzsakymas!J144)</f>
        <v/>
      </c>
      <c r="J116" s="176">
        <f>Uzsakymas!K144</f>
        <v/>
      </c>
    </row>
    <row r="117" spans="1:15">
      <c r="A117" s="11">
        <f>(Uzsakymas!B145)</f>
        <v/>
      </c>
      <c r="B117" s="9">
        <f>Uzsakymas!F145</f>
        <v/>
      </c>
      <c r="C117" s="7">
        <f>Uzsakymas!D145-Sheet1!R552-Sheet1!S552</f>
        <v>0</v>
      </c>
      <c r="D117" s="8">
        <f>Uzsakymas!E145-Sheet1!P552-Sheet1!Q552</f>
        <v>0</v>
      </c>
      <c r="E117" s="114" t="str">
        <f>IF(ISBLANK(Uzsakymas!G145),"",Uzsakymas!G145)</f>
        <v/>
      </c>
      <c r="F117" s="115" t="str">
        <f>IF(ISBLANK(Uzsakymas!H145),"",Uzsakymas!H145)</f>
        <v/>
      </c>
      <c r="G117" s="115" t="str">
        <f>IF(ISBLANK(Uzsakymas!I145),"",Uzsakymas!I145)</f>
        <v/>
      </c>
      <c r="H117" s="116" t="str">
        <f>IF(ISBLANK(Uzsakymas!J145),"",Uzsakymas!J145)</f>
        <v/>
      </c>
      <c r="J117" s="176">
        <f>Uzsakymas!K145</f>
        <v/>
      </c>
    </row>
    <row r="118" spans="1:15">
      <c r="A118" s="11">
        <f>(Uzsakymas!B146)</f>
        <v/>
      </c>
      <c r="B118" s="9">
        <f>Uzsakymas!F146</f>
        <v/>
      </c>
      <c r="C118" s="7">
        <f>Uzsakymas!D146-Sheet1!R553-Sheet1!S553</f>
        <v>0</v>
      </c>
      <c r="D118" s="8">
        <f>Uzsakymas!E146-Sheet1!P553-Sheet1!Q553</f>
        <v>0</v>
      </c>
      <c r="E118" s="114" t="str">
        <f>IF(ISBLANK(Uzsakymas!G146),"",Uzsakymas!G146)</f>
        <v/>
      </c>
      <c r="F118" s="115" t="str">
        <f>IF(ISBLANK(Uzsakymas!H146),"",Uzsakymas!H146)</f>
        <v/>
      </c>
      <c r="G118" s="115" t="str">
        <f>IF(ISBLANK(Uzsakymas!I146),"",Uzsakymas!I146)</f>
        <v/>
      </c>
      <c r="H118" s="116" t="str">
        <f>IF(ISBLANK(Uzsakymas!J146),"",Uzsakymas!J146)</f>
        <v/>
      </c>
      <c r="J118" s="176">
        <f>Uzsakymas!K146</f>
        <v/>
      </c>
    </row>
    <row r="119" spans="1:15">
      <c r="A119" s="11">
        <f>(Uzsakymas!B147)</f>
        <v/>
      </c>
      <c r="B119" s="9">
        <f>Uzsakymas!F147</f>
        <v/>
      </c>
      <c r="C119" s="7">
        <f>Uzsakymas!D147-Sheet1!R554-Sheet1!S554</f>
        <v>0</v>
      </c>
      <c r="D119" s="8">
        <f>Uzsakymas!E147-Sheet1!P554-Sheet1!Q554</f>
        <v>0</v>
      </c>
      <c r="E119" s="114" t="str">
        <f>IF(ISBLANK(Uzsakymas!G147),"",Uzsakymas!G147)</f>
        <v/>
      </c>
      <c r="F119" s="115" t="str">
        <f>IF(ISBLANK(Uzsakymas!H147),"",Uzsakymas!H147)</f>
        <v/>
      </c>
      <c r="G119" s="115" t="str">
        <f>IF(ISBLANK(Uzsakymas!I147),"",Uzsakymas!I147)</f>
        <v/>
      </c>
      <c r="H119" s="116" t="str">
        <f>IF(ISBLANK(Uzsakymas!J147),"",Uzsakymas!J147)</f>
        <v/>
      </c>
      <c r="J119" s="176">
        <f>Uzsakymas!K147</f>
        <v/>
      </c>
    </row>
    <row r="120" spans="1:15">
      <c r="A120" s="11">
        <f>(Uzsakymas!B148)</f>
        <v/>
      </c>
      <c r="B120" s="9">
        <f>Uzsakymas!F148</f>
        <v/>
      </c>
      <c r="C120" s="7">
        <f>Uzsakymas!D148-Sheet1!R555-Sheet1!S555</f>
        <v>0</v>
      </c>
      <c r="D120" s="8">
        <f>Uzsakymas!E148-Sheet1!P555-Sheet1!Q555</f>
        <v>0</v>
      </c>
      <c r="E120" s="114" t="str">
        <f>IF(ISBLANK(Uzsakymas!G148),"",Uzsakymas!G148)</f>
        <v/>
      </c>
      <c r="F120" s="115" t="str">
        <f>IF(ISBLANK(Uzsakymas!H148),"",Uzsakymas!H148)</f>
        <v/>
      </c>
      <c r="G120" s="115" t="str">
        <f>IF(ISBLANK(Uzsakymas!I148),"",Uzsakymas!I148)</f>
        <v/>
      </c>
      <c r="H120" s="116" t="str">
        <f>IF(ISBLANK(Uzsakymas!J148),"",Uzsakymas!J148)</f>
        <v/>
      </c>
      <c r="J120" s="176">
        <f>Uzsakymas!K148</f>
        <v/>
      </c>
    </row>
    <row r="121" spans="1:15">
      <c r="A121" s="11">
        <f>(Uzsakymas!B149)</f>
        <v/>
      </c>
      <c r="B121" s="9">
        <f>Uzsakymas!F149</f>
        <v/>
      </c>
      <c r="C121" s="7">
        <f>Uzsakymas!D149-Sheet1!R556-Sheet1!S556</f>
        <v>0</v>
      </c>
      <c r="D121" s="8">
        <f>Uzsakymas!E149-Sheet1!P556-Sheet1!Q556</f>
        <v>0</v>
      </c>
      <c r="E121" s="114" t="str">
        <f>IF(ISBLANK(Uzsakymas!G149),"",Uzsakymas!G149)</f>
        <v/>
      </c>
      <c r="F121" s="115" t="str">
        <f>IF(ISBLANK(Uzsakymas!H149),"",Uzsakymas!H149)</f>
        <v/>
      </c>
      <c r="G121" s="115" t="str">
        <f>IF(ISBLANK(Uzsakymas!I149),"",Uzsakymas!I149)</f>
        <v/>
      </c>
      <c r="H121" s="116" t="str">
        <f>IF(ISBLANK(Uzsakymas!J149),"",Uzsakymas!J149)</f>
        <v/>
      </c>
      <c r="J121" s="176">
        <f>Uzsakymas!K149</f>
        <v/>
      </c>
    </row>
    <row r="122" spans="1:15">
      <c r="A122" s="11">
        <f>(Uzsakymas!B150)</f>
        <v/>
      </c>
      <c r="B122" s="9">
        <f>Uzsakymas!F150</f>
        <v/>
      </c>
      <c r="C122" s="7">
        <f>Uzsakymas!D150-Sheet1!R557-Sheet1!S557</f>
        <v>0</v>
      </c>
      <c r="D122" s="8">
        <f>Uzsakymas!E150-Sheet1!P557-Sheet1!Q557</f>
        <v>0</v>
      </c>
      <c r="E122" s="114" t="str">
        <f>IF(ISBLANK(Uzsakymas!G150),"",Uzsakymas!G150)</f>
        <v/>
      </c>
      <c r="F122" s="115" t="str">
        <f>IF(ISBLANK(Uzsakymas!H150),"",Uzsakymas!H150)</f>
        <v/>
      </c>
      <c r="G122" s="115" t="str">
        <f>IF(ISBLANK(Uzsakymas!I150),"",Uzsakymas!I150)</f>
        <v/>
      </c>
      <c r="H122" s="116" t="str">
        <f>IF(ISBLANK(Uzsakymas!J150),"",Uzsakymas!J150)</f>
        <v/>
      </c>
      <c r="J122" s="176">
        <f>Uzsakymas!K150</f>
        <v/>
      </c>
    </row>
    <row r="123" spans="1:15">
      <c r="A123" s="11">
        <f>(Uzsakymas!B151)</f>
        <v/>
      </c>
      <c r="B123" s="9">
        <f>Uzsakymas!F151</f>
        <v/>
      </c>
      <c r="C123" s="7">
        <f>Uzsakymas!D151-Sheet1!R558-Sheet1!S558</f>
        <v>0</v>
      </c>
      <c r="D123" s="8">
        <f>Uzsakymas!E151-Sheet1!P558-Sheet1!Q558</f>
        <v>0</v>
      </c>
      <c r="E123" s="114" t="str">
        <f>IF(ISBLANK(Uzsakymas!G151),"",Uzsakymas!G151)</f>
        <v/>
      </c>
      <c r="F123" s="115" t="str">
        <f>IF(ISBLANK(Uzsakymas!H151),"",Uzsakymas!H151)</f>
        <v/>
      </c>
      <c r="G123" s="115" t="str">
        <f>IF(ISBLANK(Uzsakymas!I151),"",Uzsakymas!I151)</f>
        <v/>
      </c>
      <c r="H123" s="116" t="str">
        <f>IF(ISBLANK(Uzsakymas!J151),"",Uzsakymas!J151)</f>
        <v/>
      </c>
      <c r="J123" s="176">
        <f>Uzsakymas!K151</f>
        <v/>
      </c>
    </row>
    <row r="124" spans="1:15">
      <c r="A124" s="11">
        <f>(Uzsakymas!B152)</f>
        <v/>
      </c>
      <c r="B124" s="9">
        <f>Uzsakymas!F152</f>
        <v/>
      </c>
      <c r="C124" s="7">
        <f>Uzsakymas!D152-Sheet1!R559-Sheet1!S559</f>
        <v>0</v>
      </c>
      <c r="D124" s="8">
        <f>Uzsakymas!E152-Sheet1!P559-Sheet1!Q559</f>
        <v>0</v>
      </c>
      <c r="E124" s="114" t="str">
        <f>IF(ISBLANK(Uzsakymas!G152),"",Uzsakymas!G152)</f>
        <v/>
      </c>
      <c r="F124" s="115" t="str">
        <f>IF(ISBLANK(Uzsakymas!H152),"",Uzsakymas!H152)</f>
        <v/>
      </c>
      <c r="G124" s="115" t="str">
        <f>IF(ISBLANK(Uzsakymas!I152),"",Uzsakymas!I152)</f>
        <v/>
      </c>
      <c r="H124" s="116" t="str">
        <f>IF(ISBLANK(Uzsakymas!J152),"",Uzsakymas!J152)</f>
        <v/>
      </c>
      <c r="J124" s="176">
        <f>Uzsakymas!K152</f>
        <v/>
      </c>
    </row>
    <row r="125" spans="1:15">
      <c r="A125" s="11">
        <f>(Uzsakymas!B153)</f>
        <v/>
      </c>
      <c r="B125" s="9">
        <f>Uzsakymas!F153</f>
        <v/>
      </c>
      <c r="C125" s="7">
        <f>Uzsakymas!D153-Sheet1!R560-Sheet1!S560</f>
        <v>0</v>
      </c>
      <c r="D125" s="8">
        <f>Uzsakymas!E153-Sheet1!P560-Sheet1!Q560</f>
        <v>0</v>
      </c>
      <c r="E125" s="114" t="str">
        <f>IF(ISBLANK(Uzsakymas!G153),"",Uzsakymas!G153)</f>
        <v/>
      </c>
      <c r="F125" s="115" t="str">
        <f>IF(ISBLANK(Uzsakymas!H153),"",Uzsakymas!H153)</f>
        <v/>
      </c>
      <c r="G125" s="115" t="str">
        <f>IF(ISBLANK(Uzsakymas!I153),"",Uzsakymas!I153)</f>
        <v/>
      </c>
      <c r="H125" s="116" t="str">
        <f>IF(ISBLANK(Uzsakymas!J153),"",Uzsakymas!J153)</f>
        <v/>
      </c>
      <c r="J125" s="176">
        <f>Uzsakymas!K153</f>
        <v/>
      </c>
    </row>
    <row r="126" spans="1:15">
      <c r="A126" s="11">
        <f>(Uzsakymas!B154)</f>
        <v/>
      </c>
      <c r="B126" s="9">
        <f>Uzsakymas!F154</f>
        <v/>
      </c>
      <c r="C126" s="7">
        <f>Uzsakymas!D154-Sheet1!R561-Sheet1!S561</f>
        <v>0</v>
      </c>
      <c r="D126" s="8">
        <f>Uzsakymas!E154-Sheet1!P561-Sheet1!Q561</f>
        <v>0</v>
      </c>
      <c r="E126" s="114" t="str">
        <f>IF(ISBLANK(Uzsakymas!G154),"",Uzsakymas!G154)</f>
        <v/>
      </c>
      <c r="F126" s="115" t="str">
        <f>IF(ISBLANK(Uzsakymas!H154),"",Uzsakymas!H154)</f>
        <v/>
      </c>
      <c r="G126" s="115" t="str">
        <f>IF(ISBLANK(Uzsakymas!I154),"",Uzsakymas!I154)</f>
        <v/>
      </c>
      <c r="H126" s="116" t="str">
        <f>IF(ISBLANK(Uzsakymas!J154),"",Uzsakymas!J154)</f>
        <v/>
      </c>
      <c r="J126" s="176">
        <f>Uzsakymas!K154</f>
        <v/>
      </c>
    </row>
    <row r="127" spans="1:15">
      <c r="A127" s="11">
        <f>(Uzsakymas!B155)</f>
        <v/>
      </c>
      <c r="B127" s="9">
        <f>Uzsakymas!F155</f>
        <v/>
      </c>
      <c r="C127" s="7">
        <f>Uzsakymas!D155-Sheet1!R562-Sheet1!S562</f>
        <v>0</v>
      </c>
      <c r="D127" s="8">
        <f>Uzsakymas!E155-Sheet1!P562-Sheet1!Q562</f>
        <v>0</v>
      </c>
      <c r="E127" s="114" t="str">
        <f>IF(ISBLANK(Uzsakymas!G155),"",Uzsakymas!G155)</f>
        <v/>
      </c>
      <c r="F127" s="115" t="str">
        <f>IF(ISBLANK(Uzsakymas!H155),"",Uzsakymas!H155)</f>
        <v/>
      </c>
      <c r="G127" s="115" t="str">
        <f>IF(ISBLANK(Uzsakymas!I155),"",Uzsakymas!I155)</f>
        <v/>
      </c>
      <c r="H127" s="116" t="str">
        <f>IF(ISBLANK(Uzsakymas!J155),"",Uzsakymas!J155)</f>
        <v/>
      </c>
      <c r="J127" s="176">
        <f>Uzsakymas!K155</f>
        <v/>
      </c>
    </row>
    <row r="128" spans="1:15">
      <c r="A128" s="11">
        <f>(Uzsakymas!B156)</f>
        <v/>
      </c>
      <c r="B128" s="9">
        <f>Uzsakymas!F156</f>
        <v/>
      </c>
      <c r="C128" s="7">
        <f>Uzsakymas!D156-Sheet1!R563-Sheet1!S563</f>
        <v>0</v>
      </c>
      <c r="D128" s="8">
        <f>Uzsakymas!E156-Sheet1!P563-Sheet1!Q563</f>
        <v>0</v>
      </c>
      <c r="E128" s="114" t="str">
        <f>IF(ISBLANK(Uzsakymas!G156),"",Uzsakymas!G156)</f>
        <v/>
      </c>
      <c r="F128" s="115" t="str">
        <f>IF(ISBLANK(Uzsakymas!H156),"",Uzsakymas!H156)</f>
        <v/>
      </c>
      <c r="G128" s="115" t="str">
        <f>IF(ISBLANK(Uzsakymas!I156),"",Uzsakymas!I156)</f>
        <v/>
      </c>
      <c r="H128" s="116" t="str">
        <f>IF(ISBLANK(Uzsakymas!J156),"",Uzsakymas!J156)</f>
        <v/>
      </c>
      <c r="J128" s="176">
        <f>Uzsakymas!K156</f>
        <v/>
      </c>
    </row>
    <row r="129" spans="1:15">
      <c r="A129" s="11">
        <f>(Uzsakymas!B157)</f>
        <v/>
      </c>
      <c r="B129" s="9">
        <f>Uzsakymas!F157</f>
        <v/>
      </c>
      <c r="C129" s="7">
        <f>Uzsakymas!D157-Sheet1!R564-Sheet1!S564</f>
        <v>0</v>
      </c>
      <c r="D129" s="8">
        <f>Uzsakymas!E157-Sheet1!P564-Sheet1!Q564</f>
        <v>0</v>
      </c>
      <c r="E129" s="114" t="str">
        <f>IF(ISBLANK(Uzsakymas!G157),"",Uzsakymas!G157)</f>
        <v/>
      </c>
      <c r="F129" s="115" t="str">
        <f>IF(ISBLANK(Uzsakymas!H157),"",Uzsakymas!H157)</f>
        <v/>
      </c>
      <c r="G129" s="115" t="str">
        <f>IF(ISBLANK(Uzsakymas!I157),"",Uzsakymas!I157)</f>
        <v/>
      </c>
      <c r="H129" s="116" t="str">
        <f>IF(ISBLANK(Uzsakymas!J157),"",Uzsakymas!J157)</f>
        <v/>
      </c>
      <c r="J129" s="176">
        <f>Uzsakymas!K157</f>
        <v/>
      </c>
    </row>
    <row r="130" spans="1:15">
      <c r="A130" s="11">
        <f>(Uzsakymas!B158)</f>
        <v/>
      </c>
      <c r="B130" s="9">
        <f>Uzsakymas!F158</f>
        <v/>
      </c>
      <c r="C130" s="7">
        <f>Uzsakymas!D158-Sheet1!R565-Sheet1!S565</f>
        <v>0</v>
      </c>
      <c r="D130" s="8">
        <f>Uzsakymas!E158-Sheet1!P565-Sheet1!Q565</f>
        <v>0</v>
      </c>
      <c r="E130" s="114" t="str">
        <f>IF(ISBLANK(Uzsakymas!G158),"",Uzsakymas!G158)</f>
        <v/>
      </c>
      <c r="F130" s="115" t="str">
        <f>IF(ISBLANK(Uzsakymas!H158),"",Uzsakymas!H158)</f>
        <v/>
      </c>
      <c r="G130" s="115" t="str">
        <f>IF(ISBLANK(Uzsakymas!I158),"",Uzsakymas!I158)</f>
        <v/>
      </c>
      <c r="H130" s="116" t="str">
        <f>IF(ISBLANK(Uzsakymas!J158),"",Uzsakymas!J158)</f>
        <v/>
      </c>
      <c r="J130" s="176">
        <f>Uzsakymas!K158</f>
        <v/>
      </c>
    </row>
    <row r="131" spans="1:15">
      <c r="A131" s="11">
        <f>(Uzsakymas!B159)</f>
        <v/>
      </c>
      <c r="B131" s="9">
        <f>Uzsakymas!F159</f>
        <v/>
      </c>
      <c r="C131" s="7">
        <f>Uzsakymas!D159-Sheet1!R566-Sheet1!S566</f>
        <v>0</v>
      </c>
      <c r="D131" s="8">
        <f>Uzsakymas!E159-Sheet1!P566-Sheet1!Q566</f>
        <v>0</v>
      </c>
      <c r="E131" s="114" t="str">
        <f>IF(ISBLANK(Uzsakymas!G159),"",Uzsakymas!G159)</f>
        <v/>
      </c>
      <c r="F131" s="115" t="str">
        <f>IF(ISBLANK(Uzsakymas!H159),"",Uzsakymas!H159)</f>
        <v/>
      </c>
      <c r="G131" s="115" t="str">
        <f>IF(ISBLANK(Uzsakymas!I159),"",Uzsakymas!I159)</f>
        <v/>
      </c>
      <c r="H131" s="116" t="str">
        <f>IF(ISBLANK(Uzsakymas!J159),"",Uzsakymas!J159)</f>
        <v/>
      </c>
      <c r="J131" s="176">
        <f>Uzsakymas!K159</f>
        <v/>
      </c>
    </row>
    <row r="132" spans="1:15">
      <c r="A132" s="11">
        <f>(Uzsakymas!B160)</f>
        <v/>
      </c>
      <c r="B132" s="9">
        <f>Uzsakymas!F160</f>
        <v/>
      </c>
      <c r="C132" s="7">
        <f>Uzsakymas!D160-Sheet1!R567-Sheet1!S567</f>
        <v>0</v>
      </c>
      <c r="D132" s="8">
        <f>Uzsakymas!E160-Sheet1!P567-Sheet1!Q567</f>
        <v>0</v>
      </c>
      <c r="E132" s="114" t="str">
        <f>IF(ISBLANK(Uzsakymas!G160),"",Uzsakymas!G160)</f>
        <v/>
      </c>
      <c r="F132" s="115" t="str">
        <f>IF(ISBLANK(Uzsakymas!H160),"",Uzsakymas!H160)</f>
        <v/>
      </c>
      <c r="G132" s="115" t="str">
        <f>IF(ISBLANK(Uzsakymas!I160),"",Uzsakymas!I160)</f>
        <v/>
      </c>
      <c r="H132" s="116" t="str">
        <f>IF(ISBLANK(Uzsakymas!J160),"",Uzsakymas!J160)</f>
        <v/>
      </c>
      <c r="J132" s="176">
        <f>Uzsakymas!K160</f>
        <v/>
      </c>
    </row>
    <row r="133" spans="1:15">
      <c r="A133" s="11">
        <f>(Uzsakymas!B161)</f>
        <v/>
      </c>
      <c r="B133" s="9">
        <f>Uzsakymas!F161</f>
        <v/>
      </c>
      <c r="C133" s="7">
        <f>Uzsakymas!D161-Sheet1!R568-Sheet1!S568</f>
        <v>0</v>
      </c>
      <c r="D133" s="8">
        <f>Uzsakymas!E161-Sheet1!P568-Sheet1!Q568</f>
        <v>0</v>
      </c>
      <c r="E133" s="114" t="str">
        <f>IF(ISBLANK(Uzsakymas!G161),"",Uzsakymas!G161)</f>
        <v/>
      </c>
      <c r="F133" s="115" t="str">
        <f>IF(ISBLANK(Uzsakymas!H161),"",Uzsakymas!H161)</f>
        <v/>
      </c>
      <c r="G133" s="115" t="str">
        <f>IF(ISBLANK(Uzsakymas!I161),"",Uzsakymas!I161)</f>
        <v/>
      </c>
      <c r="H133" s="116" t="str">
        <f>IF(ISBLANK(Uzsakymas!J161),"",Uzsakymas!J161)</f>
        <v/>
      </c>
      <c r="J133" s="176">
        <f>Uzsakymas!K161</f>
        <v/>
      </c>
    </row>
    <row r="134" spans="1:15">
      <c r="A134" s="11">
        <f>(Uzsakymas!B162)</f>
        <v/>
      </c>
      <c r="B134" s="9">
        <f>Uzsakymas!F162</f>
        <v/>
      </c>
      <c r="C134" s="7">
        <f>Uzsakymas!D162-Sheet1!R569-Sheet1!S569</f>
        <v>0</v>
      </c>
      <c r="D134" s="8">
        <f>Uzsakymas!E162-Sheet1!P569-Sheet1!Q569</f>
        <v>0</v>
      </c>
      <c r="E134" s="114" t="str">
        <f>IF(ISBLANK(Uzsakymas!G162),"",Uzsakymas!G162)</f>
        <v/>
      </c>
      <c r="F134" s="115" t="str">
        <f>IF(ISBLANK(Uzsakymas!H162),"",Uzsakymas!H162)</f>
        <v/>
      </c>
      <c r="G134" s="115" t="str">
        <f>IF(ISBLANK(Uzsakymas!I162),"",Uzsakymas!I162)</f>
        <v/>
      </c>
      <c r="H134" s="116" t="str">
        <f>IF(ISBLANK(Uzsakymas!J162),"",Uzsakymas!J162)</f>
        <v/>
      </c>
      <c r="J134" s="176">
        <f>Uzsakymas!K162</f>
        <v/>
      </c>
    </row>
    <row r="135" spans="1:15">
      <c r="A135" s="11">
        <f>(Uzsakymas!B163)</f>
        <v/>
      </c>
      <c r="B135" s="9">
        <f>Uzsakymas!F163</f>
        <v/>
      </c>
      <c r="C135" s="7">
        <f>Uzsakymas!D163-Sheet1!R570-Sheet1!S570</f>
        <v>0</v>
      </c>
      <c r="D135" s="8">
        <f>Uzsakymas!E163-Sheet1!P570-Sheet1!Q570</f>
        <v>0</v>
      </c>
      <c r="E135" s="114" t="str">
        <f>IF(ISBLANK(Uzsakymas!G163),"",Uzsakymas!G163)</f>
        <v/>
      </c>
      <c r="F135" s="115" t="str">
        <f>IF(ISBLANK(Uzsakymas!H163),"",Uzsakymas!H163)</f>
        <v/>
      </c>
      <c r="G135" s="115" t="str">
        <f>IF(ISBLANK(Uzsakymas!I163),"",Uzsakymas!I163)</f>
        <v/>
      </c>
      <c r="H135" s="116" t="str">
        <f>IF(ISBLANK(Uzsakymas!J163),"",Uzsakymas!J163)</f>
        <v/>
      </c>
      <c r="J135" s="176">
        <f>Uzsakymas!K163</f>
        <v/>
      </c>
    </row>
    <row r="136" spans="1:15">
      <c r="A136" s="11">
        <f>(Uzsakymas!B164)</f>
        <v/>
      </c>
      <c r="B136" s="9">
        <f>Uzsakymas!F164</f>
        <v/>
      </c>
      <c r="C136" s="7">
        <f>Uzsakymas!D164-Sheet1!R571-Sheet1!S571</f>
        <v>0</v>
      </c>
      <c r="D136" s="8">
        <f>Uzsakymas!E164-Sheet1!P571-Sheet1!Q571</f>
        <v>0</v>
      </c>
      <c r="E136" s="114" t="str">
        <f>IF(ISBLANK(Uzsakymas!G164),"",Uzsakymas!G164)</f>
        <v/>
      </c>
      <c r="F136" s="115" t="str">
        <f>IF(ISBLANK(Uzsakymas!H164),"",Uzsakymas!H164)</f>
        <v/>
      </c>
      <c r="G136" s="115" t="str">
        <f>IF(ISBLANK(Uzsakymas!I164),"",Uzsakymas!I164)</f>
        <v/>
      </c>
      <c r="H136" s="116" t="str">
        <f>IF(ISBLANK(Uzsakymas!J164),"",Uzsakymas!J164)</f>
        <v/>
      </c>
      <c r="J136" s="176">
        <f>Uzsakymas!K164</f>
        <v/>
      </c>
    </row>
    <row r="137" spans="1:15">
      <c r="A137" s="11">
        <f>(Uzsakymas!B165)</f>
        <v/>
      </c>
      <c r="B137" s="9">
        <f>Uzsakymas!F165</f>
        <v/>
      </c>
      <c r="C137" s="7">
        <f>Uzsakymas!D165-Sheet1!R572-Sheet1!S572</f>
        <v>0</v>
      </c>
      <c r="D137" s="8">
        <f>Uzsakymas!E165-Sheet1!P572-Sheet1!Q572</f>
        <v>0</v>
      </c>
      <c r="E137" s="114" t="str">
        <f>IF(ISBLANK(Uzsakymas!G165),"",Uzsakymas!G165)</f>
        <v/>
      </c>
      <c r="F137" s="115" t="str">
        <f>IF(ISBLANK(Uzsakymas!H165),"",Uzsakymas!H165)</f>
        <v/>
      </c>
      <c r="G137" s="115" t="str">
        <f>IF(ISBLANK(Uzsakymas!I165),"",Uzsakymas!I165)</f>
        <v/>
      </c>
      <c r="H137" s="116" t="str">
        <f>IF(ISBLANK(Uzsakymas!J165),"",Uzsakymas!J165)</f>
        <v/>
      </c>
      <c r="J137" s="176">
        <f>Uzsakymas!K165</f>
        <v/>
      </c>
    </row>
    <row r="138" spans="1:15">
      <c r="A138" s="11">
        <f>(Uzsakymas!B166)</f>
        <v/>
      </c>
      <c r="B138" s="9">
        <f>Uzsakymas!F166</f>
        <v/>
      </c>
      <c r="C138" s="7">
        <f>Uzsakymas!D166-Sheet1!R573-Sheet1!S573</f>
        <v>0</v>
      </c>
      <c r="D138" s="8">
        <f>Uzsakymas!E166-Sheet1!P573-Sheet1!Q573</f>
        <v>0</v>
      </c>
      <c r="E138" s="114" t="str">
        <f>IF(ISBLANK(Uzsakymas!G166),"",Uzsakymas!G166)</f>
        <v/>
      </c>
      <c r="F138" s="115" t="str">
        <f>IF(ISBLANK(Uzsakymas!H166),"",Uzsakymas!H166)</f>
        <v/>
      </c>
      <c r="G138" s="115" t="str">
        <f>IF(ISBLANK(Uzsakymas!I166),"",Uzsakymas!I166)</f>
        <v/>
      </c>
      <c r="H138" s="116" t="str">
        <f>IF(ISBLANK(Uzsakymas!J166),"",Uzsakymas!J166)</f>
        <v/>
      </c>
      <c r="J138" s="176">
        <f>Uzsakymas!K166</f>
        <v/>
      </c>
    </row>
    <row r="139" spans="1:15">
      <c r="A139" s="11">
        <f>(Uzsakymas!B167)</f>
        <v/>
      </c>
      <c r="B139" s="9">
        <f>Uzsakymas!F167</f>
        <v/>
      </c>
      <c r="C139" s="7">
        <f>Uzsakymas!D167-Sheet1!R574-Sheet1!S574</f>
        <v>0</v>
      </c>
      <c r="D139" s="8">
        <f>Uzsakymas!E167-Sheet1!P574-Sheet1!Q574</f>
        <v>0</v>
      </c>
      <c r="E139" s="114" t="str">
        <f>IF(ISBLANK(Uzsakymas!G167),"",Uzsakymas!G167)</f>
        <v/>
      </c>
      <c r="F139" s="115" t="str">
        <f>IF(ISBLANK(Uzsakymas!H167),"",Uzsakymas!H167)</f>
        <v/>
      </c>
      <c r="G139" s="115" t="str">
        <f>IF(ISBLANK(Uzsakymas!I167),"",Uzsakymas!I167)</f>
        <v/>
      </c>
      <c r="H139" s="116" t="str">
        <f>IF(ISBLANK(Uzsakymas!J167),"",Uzsakymas!J167)</f>
        <v/>
      </c>
      <c r="J139" s="176">
        <f>Uzsakymas!K167</f>
        <v/>
      </c>
    </row>
    <row r="140" spans="1:15">
      <c r="A140" s="11">
        <f>(Uzsakymas!B168)</f>
        <v/>
      </c>
      <c r="B140" s="9">
        <f>Uzsakymas!F168</f>
        <v/>
      </c>
      <c r="C140" s="7">
        <f>Uzsakymas!D168-Sheet1!R575-Sheet1!S575</f>
        <v>0</v>
      </c>
      <c r="D140" s="8">
        <f>Uzsakymas!E168-Sheet1!P575-Sheet1!Q575</f>
        <v>0</v>
      </c>
      <c r="E140" s="114" t="str">
        <f>IF(ISBLANK(Uzsakymas!G168),"",Uzsakymas!G168)</f>
        <v/>
      </c>
      <c r="F140" s="115" t="str">
        <f>IF(ISBLANK(Uzsakymas!H168),"",Uzsakymas!H168)</f>
        <v/>
      </c>
      <c r="G140" s="115" t="str">
        <f>IF(ISBLANK(Uzsakymas!I168),"",Uzsakymas!I168)</f>
        <v/>
      </c>
      <c r="H140" s="116" t="str">
        <f>IF(ISBLANK(Uzsakymas!J168),"",Uzsakymas!J168)</f>
        <v/>
      </c>
      <c r="J140" s="176">
        <f>Uzsakymas!K168</f>
        <v/>
      </c>
    </row>
    <row r="141" spans="1:15">
      <c r="A141" s="11">
        <f>(Uzsakymas!B169)</f>
        <v/>
      </c>
      <c r="B141" s="9">
        <f>Uzsakymas!F169</f>
        <v/>
      </c>
      <c r="C141" s="7">
        <f>Uzsakymas!D169-Sheet1!R576-Sheet1!S576</f>
        <v>0</v>
      </c>
      <c r="D141" s="8">
        <f>Uzsakymas!E169-Sheet1!P576-Sheet1!Q576</f>
        <v>0</v>
      </c>
      <c r="E141" s="114" t="str">
        <f>IF(ISBLANK(Uzsakymas!G169),"",Uzsakymas!G169)</f>
        <v/>
      </c>
      <c r="F141" s="115" t="str">
        <f>IF(ISBLANK(Uzsakymas!H169),"",Uzsakymas!H169)</f>
        <v/>
      </c>
      <c r="G141" s="115" t="str">
        <f>IF(ISBLANK(Uzsakymas!I169),"",Uzsakymas!I169)</f>
        <v/>
      </c>
      <c r="H141" s="116" t="str">
        <f>IF(ISBLANK(Uzsakymas!J169),"",Uzsakymas!J169)</f>
        <v/>
      </c>
      <c r="J141" s="176">
        <f>Uzsakymas!K169</f>
        <v/>
      </c>
    </row>
    <row r="142" spans="1:15">
      <c r="A142" s="11">
        <f>(Uzsakymas!B170)</f>
        <v/>
      </c>
      <c r="B142" s="9">
        <f>Uzsakymas!F170</f>
        <v/>
      </c>
      <c r="C142" s="7">
        <f>Uzsakymas!D170-Sheet1!R577-Sheet1!S577</f>
        <v>0</v>
      </c>
      <c r="D142" s="8">
        <f>Uzsakymas!E170-Sheet1!P577-Sheet1!Q577</f>
        <v>0</v>
      </c>
      <c r="E142" s="114" t="str">
        <f>IF(ISBLANK(Uzsakymas!G170),"",Uzsakymas!G170)</f>
        <v/>
      </c>
      <c r="F142" s="115" t="str">
        <f>IF(ISBLANK(Uzsakymas!H170),"",Uzsakymas!H170)</f>
        <v/>
      </c>
      <c r="G142" s="115" t="str">
        <f>IF(ISBLANK(Uzsakymas!I170),"",Uzsakymas!I170)</f>
        <v/>
      </c>
      <c r="H142" s="116" t="str">
        <f>IF(ISBLANK(Uzsakymas!J170),"",Uzsakymas!J170)</f>
        <v/>
      </c>
      <c r="J142" s="176">
        <f>Uzsakymas!K170</f>
        <v/>
      </c>
    </row>
    <row r="143" spans="1:15">
      <c r="A143" s="11">
        <f>(Uzsakymas!B171)</f>
        <v/>
      </c>
      <c r="B143" s="9">
        <f>Uzsakymas!F171</f>
        <v/>
      </c>
      <c r="C143" s="7">
        <f>Uzsakymas!D171-Sheet1!R578-Sheet1!S578</f>
        <v>0</v>
      </c>
      <c r="D143" s="8">
        <f>Uzsakymas!E171-Sheet1!P578-Sheet1!Q578</f>
        <v>0</v>
      </c>
      <c r="E143" s="114" t="str">
        <f>IF(ISBLANK(Uzsakymas!G171),"",Uzsakymas!G171)</f>
        <v/>
      </c>
      <c r="F143" s="115" t="str">
        <f>IF(ISBLANK(Uzsakymas!H171),"",Uzsakymas!H171)</f>
        <v/>
      </c>
      <c r="G143" s="115" t="str">
        <f>IF(ISBLANK(Uzsakymas!I171),"",Uzsakymas!I171)</f>
        <v/>
      </c>
      <c r="H143" s="116" t="str">
        <f>IF(ISBLANK(Uzsakymas!J171),"",Uzsakymas!J171)</f>
        <v/>
      </c>
      <c r="J143" s="176">
        <f>Uzsakymas!K171</f>
        <v/>
      </c>
    </row>
    <row r="144" spans="1:15">
      <c r="A144" s="11">
        <f>(Uzsakymas!B172)</f>
        <v/>
      </c>
      <c r="B144" s="9">
        <f>Uzsakymas!F172</f>
        <v/>
      </c>
      <c r="C144" s="7">
        <f>Uzsakymas!D172-Sheet1!R579-Sheet1!S579</f>
        <v>0</v>
      </c>
      <c r="D144" s="8">
        <f>Uzsakymas!E172-Sheet1!P579-Sheet1!Q579</f>
        <v>0</v>
      </c>
      <c r="E144" s="114" t="str">
        <f>IF(ISBLANK(Uzsakymas!G172),"",Uzsakymas!G172)</f>
        <v/>
      </c>
      <c r="F144" s="115" t="str">
        <f>IF(ISBLANK(Uzsakymas!H172),"",Uzsakymas!H172)</f>
        <v/>
      </c>
      <c r="G144" s="115" t="str">
        <f>IF(ISBLANK(Uzsakymas!I172),"",Uzsakymas!I172)</f>
        <v/>
      </c>
      <c r="H144" s="116" t="str">
        <f>IF(ISBLANK(Uzsakymas!J172),"",Uzsakymas!J172)</f>
        <v/>
      </c>
      <c r="J144" s="176">
        <f>Uzsakymas!K172</f>
        <v/>
      </c>
    </row>
    <row r="145" spans="1:15">
      <c r="A145" s="11">
        <f>(Uzsakymas!B173)</f>
        <v/>
      </c>
      <c r="B145" s="9">
        <f>Uzsakymas!F173</f>
        <v/>
      </c>
      <c r="C145" s="7">
        <f>Uzsakymas!D173-Sheet1!R580-Sheet1!S580</f>
        <v>0</v>
      </c>
      <c r="D145" s="8">
        <f>Uzsakymas!E173-Sheet1!P580-Sheet1!Q580</f>
        <v>0</v>
      </c>
      <c r="E145" s="114" t="str">
        <f>IF(ISBLANK(Uzsakymas!G173),"",Uzsakymas!G173)</f>
        <v/>
      </c>
      <c r="F145" s="115" t="str">
        <f>IF(ISBLANK(Uzsakymas!H173),"",Uzsakymas!H173)</f>
        <v/>
      </c>
      <c r="G145" s="115" t="str">
        <f>IF(ISBLANK(Uzsakymas!I173),"",Uzsakymas!I173)</f>
        <v/>
      </c>
      <c r="H145" s="116" t="str">
        <f>IF(ISBLANK(Uzsakymas!J173),"",Uzsakymas!J173)</f>
        <v/>
      </c>
      <c r="J145" s="176">
        <f>Uzsakymas!K173</f>
        <v/>
      </c>
    </row>
    <row r="146" spans="1:15">
      <c r="A146" s="11">
        <f>(Uzsakymas!B174)</f>
        <v/>
      </c>
      <c r="B146" s="9">
        <f>Uzsakymas!F174</f>
        <v/>
      </c>
      <c r="C146" s="7">
        <f>Uzsakymas!D174-Sheet1!R581-Sheet1!S581</f>
        <v>0</v>
      </c>
      <c r="D146" s="8">
        <f>Uzsakymas!E174-Sheet1!P581-Sheet1!Q581</f>
        <v>0</v>
      </c>
      <c r="E146" s="114" t="str">
        <f>IF(ISBLANK(Uzsakymas!G174),"",Uzsakymas!G174)</f>
        <v/>
      </c>
      <c r="F146" s="115" t="str">
        <f>IF(ISBLANK(Uzsakymas!H174),"",Uzsakymas!H174)</f>
        <v/>
      </c>
      <c r="G146" s="115" t="str">
        <f>IF(ISBLANK(Uzsakymas!I174),"",Uzsakymas!I174)</f>
        <v/>
      </c>
      <c r="H146" s="116" t="str">
        <f>IF(ISBLANK(Uzsakymas!J174),"",Uzsakymas!J174)</f>
        <v/>
      </c>
      <c r="J146" s="176">
        <f>Uzsakymas!K174</f>
        <v/>
      </c>
    </row>
    <row r="147" spans="1:15">
      <c r="A147" s="11">
        <f>(Uzsakymas!B175)</f>
        <v/>
      </c>
      <c r="B147" s="9">
        <f>Uzsakymas!F175</f>
        <v/>
      </c>
      <c r="C147" s="7">
        <f>Uzsakymas!D175-Sheet1!R582-Sheet1!S582</f>
        <v>0</v>
      </c>
      <c r="D147" s="8">
        <f>Uzsakymas!E175-Sheet1!P582-Sheet1!Q582</f>
        <v>0</v>
      </c>
      <c r="E147" s="114" t="str">
        <f>IF(ISBLANK(Uzsakymas!G175),"",Uzsakymas!G175)</f>
        <v/>
      </c>
      <c r="F147" s="115" t="str">
        <f>IF(ISBLANK(Uzsakymas!H175),"",Uzsakymas!H175)</f>
        <v/>
      </c>
      <c r="G147" s="115" t="str">
        <f>IF(ISBLANK(Uzsakymas!I175),"",Uzsakymas!I175)</f>
        <v/>
      </c>
      <c r="H147" s="116" t="str">
        <f>IF(ISBLANK(Uzsakymas!J175),"",Uzsakymas!J175)</f>
        <v/>
      </c>
      <c r="J147" s="176">
        <f>Uzsakymas!K175</f>
        <v/>
      </c>
    </row>
    <row r="148" spans="1:15">
      <c r="A148" s="11">
        <f>(Uzsakymas!B176)</f>
        <v/>
      </c>
      <c r="B148" s="9">
        <f>Uzsakymas!F176</f>
        <v/>
      </c>
      <c r="C148" s="7">
        <f>Uzsakymas!D176-Sheet1!R583-Sheet1!S583</f>
        <v>0</v>
      </c>
      <c r="D148" s="8">
        <f>Uzsakymas!E176-Sheet1!P583-Sheet1!Q583</f>
        <v>0</v>
      </c>
      <c r="E148" s="114" t="str">
        <f>IF(ISBLANK(Uzsakymas!G176),"",Uzsakymas!G176)</f>
        <v/>
      </c>
      <c r="F148" s="115" t="str">
        <f>IF(ISBLANK(Uzsakymas!H176),"",Uzsakymas!H176)</f>
        <v/>
      </c>
      <c r="G148" s="115" t="str">
        <f>IF(ISBLANK(Uzsakymas!I176),"",Uzsakymas!I176)</f>
        <v/>
      </c>
      <c r="H148" s="116" t="str">
        <f>IF(ISBLANK(Uzsakymas!J176),"",Uzsakymas!J176)</f>
        <v/>
      </c>
      <c r="J148" s="176">
        <f>Uzsakymas!K176</f>
        <v/>
      </c>
    </row>
    <row r="149" spans="1:15">
      <c r="A149" s="11">
        <f>(Uzsakymas!B177)</f>
        <v/>
      </c>
      <c r="B149" s="9">
        <f>Uzsakymas!F177</f>
        <v/>
      </c>
      <c r="C149" s="7">
        <f>Uzsakymas!D177-Sheet1!R584-Sheet1!S584</f>
        <v>0</v>
      </c>
      <c r="D149" s="8">
        <f>Uzsakymas!E177-Sheet1!P584-Sheet1!Q584</f>
        <v>0</v>
      </c>
      <c r="E149" s="114" t="str">
        <f>IF(ISBLANK(Uzsakymas!G177),"",Uzsakymas!G177)</f>
        <v/>
      </c>
      <c r="F149" s="115" t="str">
        <f>IF(ISBLANK(Uzsakymas!H177),"",Uzsakymas!H177)</f>
        <v/>
      </c>
      <c r="G149" s="115" t="str">
        <f>IF(ISBLANK(Uzsakymas!I177),"",Uzsakymas!I177)</f>
        <v/>
      </c>
      <c r="H149" s="116" t="str">
        <f>IF(ISBLANK(Uzsakymas!J177),"",Uzsakymas!J177)</f>
        <v/>
      </c>
      <c r="J149" s="176">
        <f>Uzsakymas!K177</f>
        <v/>
      </c>
    </row>
    <row r="150" spans="1:15">
      <c r="A150" s="11">
        <f>(Uzsakymas!B178)</f>
        <v/>
      </c>
      <c r="B150" s="9">
        <f>Uzsakymas!F178</f>
        <v/>
      </c>
      <c r="C150" s="7">
        <f>Uzsakymas!D178-Sheet1!R585-Sheet1!S585</f>
        <v>0</v>
      </c>
      <c r="D150" s="8">
        <f>Uzsakymas!E178-Sheet1!P585-Sheet1!Q585</f>
        <v>0</v>
      </c>
      <c r="E150" s="114" t="str">
        <f>IF(ISBLANK(Uzsakymas!G178),"",Uzsakymas!G178)</f>
        <v/>
      </c>
      <c r="F150" s="115" t="str">
        <f>IF(ISBLANK(Uzsakymas!H178),"",Uzsakymas!H178)</f>
        <v/>
      </c>
      <c r="G150" s="115" t="str">
        <f>IF(ISBLANK(Uzsakymas!I178),"",Uzsakymas!I178)</f>
        <v/>
      </c>
      <c r="H150" s="116" t="str">
        <f>IF(ISBLANK(Uzsakymas!J178),"",Uzsakymas!J178)</f>
        <v/>
      </c>
      <c r="J150" s="176">
        <f>Uzsakymas!K178</f>
        <v/>
      </c>
    </row>
    <row r="151" spans="1:15">
      <c r="A151" s="11">
        <f>(Uzsakymas!B179)</f>
        <v/>
      </c>
      <c r="B151" s="9">
        <f>Uzsakymas!F179</f>
        <v/>
      </c>
      <c r="C151" s="7">
        <f>Uzsakymas!D179-Sheet1!R586-Sheet1!S586</f>
        <v>0</v>
      </c>
      <c r="D151" s="8">
        <f>Uzsakymas!E179-Sheet1!P586-Sheet1!Q586</f>
        <v>0</v>
      </c>
      <c r="E151" s="114" t="str">
        <f>IF(ISBLANK(Uzsakymas!G179),"",Uzsakymas!G179)</f>
        <v/>
      </c>
      <c r="F151" s="115" t="str">
        <f>IF(ISBLANK(Uzsakymas!H179),"",Uzsakymas!H179)</f>
        <v/>
      </c>
      <c r="G151" s="115" t="str">
        <f>IF(ISBLANK(Uzsakymas!I179),"",Uzsakymas!I179)</f>
        <v/>
      </c>
      <c r="H151" s="116" t="str">
        <f>IF(ISBLANK(Uzsakymas!J179),"",Uzsakymas!J179)</f>
        <v/>
      </c>
      <c r="J151" s="176">
        <f>Uzsakymas!K179</f>
        <v/>
      </c>
    </row>
    <row r="152" spans="1:15">
      <c r="A152" s="11">
        <f>(Uzsakymas!B180)</f>
        <v/>
      </c>
      <c r="B152" s="9">
        <f>Uzsakymas!F180</f>
        <v/>
      </c>
      <c r="C152" s="7">
        <f>Uzsakymas!D180-Sheet1!R587-Sheet1!S587</f>
        <v>0</v>
      </c>
      <c r="D152" s="8">
        <f>Uzsakymas!E180-Sheet1!P587-Sheet1!Q587</f>
        <v>0</v>
      </c>
      <c r="E152" s="114" t="str">
        <f>IF(ISBLANK(Uzsakymas!G180),"",Uzsakymas!G180)</f>
        <v/>
      </c>
      <c r="F152" s="115" t="str">
        <f>IF(ISBLANK(Uzsakymas!H180),"",Uzsakymas!H180)</f>
        <v/>
      </c>
      <c r="G152" s="115" t="str">
        <f>IF(ISBLANK(Uzsakymas!I180),"",Uzsakymas!I180)</f>
        <v/>
      </c>
      <c r="H152" s="116" t="str">
        <f>IF(ISBLANK(Uzsakymas!J180),"",Uzsakymas!J180)</f>
        <v/>
      </c>
      <c r="J152" s="176">
        <f>Uzsakymas!K180</f>
        <v/>
      </c>
    </row>
    <row r="153" spans="1:15">
      <c r="A153" s="11">
        <f>(Uzsakymas!B181)</f>
        <v/>
      </c>
      <c r="B153" s="9">
        <f>Uzsakymas!F181</f>
        <v/>
      </c>
      <c r="C153" s="7">
        <f>Uzsakymas!D181-Sheet1!R588-Sheet1!S588</f>
        <v>0</v>
      </c>
      <c r="D153" s="8">
        <f>Uzsakymas!E181-Sheet1!P588-Sheet1!Q588</f>
        <v>0</v>
      </c>
      <c r="E153" s="114" t="str">
        <f>IF(ISBLANK(Uzsakymas!G181),"",Uzsakymas!G181)</f>
        <v/>
      </c>
      <c r="F153" s="115" t="str">
        <f>IF(ISBLANK(Uzsakymas!H181),"",Uzsakymas!H181)</f>
        <v/>
      </c>
      <c r="G153" s="115" t="str">
        <f>IF(ISBLANK(Uzsakymas!I181),"",Uzsakymas!I181)</f>
        <v/>
      </c>
      <c r="H153" s="116" t="str">
        <f>IF(ISBLANK(Uzsakymas!J181),"",Uzsakymas!J181)</f>
        <v/>
      </c>
      <c r="J153" s="176">
        <f>Uzsakymas!K181</f>
        <v/>
      </c>
    </row>
    <row r="154" spans="1:15">
      <c r="A154" s="11">
        <f>(Uzsakymas!B182)</f>
        <v/>
      </c>
      <c r="B154" s="9">
        <f>Uzsakymas!F182</f>
        <v/>
      </c>
      <c r="C154" s="7">
        <f>Uzsakymas!D182-Sheet1!R589-Sheet1!S589</f>
        <v>0</v>
      </c>
      <c r="D154" s="8">
        <f>Uzsakymas!E182-Sheet1!P589-Sheet1!Q589</f>
        <v>0</v>
      </c>
      <c r="E154" s="114" t="str">
        <f>IF(ISBLANK(Uzsakymas!G182),"",Uzsakymas!G182)</f>
        <v/>
      </c>
      <c r="F154" s="115" t="str">
        <f>IF(ISBLANK(Uzsakymas!H182),"",Uzsakymas!H182)</f>
        <v/>
      </c>
      <c r="G154" s="115" t="str">
        <f>IF(ISBLANK(Uzsakymas!I182),"",Uzsakymas!I182)</f>
        <v/>
      </c>
      <c r="H154" s="116" t="str">
        <f>IF(ISBLANK(Uzsakymas!J182),"",Uzsakymas!J182)</f>
        <v/>
      </c>
      <c r="J154" s="176">
        <f>Uzsakymas!K182</f>
        <v/>
      </c>
    </row>
    <row r="155" spans="1:15">
      <c r="A155" s="11">
        <f>(Uzsakymas!B183)</f>
        <v/>
      </c>
      <c r="B155" s="9">
        <f>Uzsakymas!F183</f>
        <v/>
      </c>
      <c r="C155" s="7">
        <f>Uzsakymas!D183-Sheet1!R590-Sheet1!S590</f>
        <v>0</v>
      </c>
      <c r="D155" s="8">
        <f>Uzsakymas!E183-Sheet1!P590-Sheet1!Q590</f>
        <v>0</v>
      </c>
      <c r="E155" s="114" t="str">
        <f>IF(ISBLANK(Uzsakymas!G183),"",Uzsakymas!G183)</f>
        <v/>
      </c>
      <c r="F155" s="115" t="str">
        <f>IF(ISBLANK(Uzsakymas!H183),"",Uzsakymas!H183)</f>
        <v/>
      </c>
      <c r="G155" s="115" t="str">
        <f>IF(ISBLANK(Uzsakymas!I183),"",Uzsakymas!I183)</f>
        <v/>
      </c>
      <c r="H155" s="116" t="str">
        <f>IF(ISBLANK(Uzsakymas!J183),"",Uzsakymas!J183)</f>
        <v/>
      </c>
      <c r="J155" s="176">
        <f>Uzsakymas!K183</f>
        <v/>
      </c>
    </row>
    <row r="156" spans="1:15">
      <c r="A156" s="11">
        <f>(Uzsakymas!B184)</f>
        <v/>
      </c>
      <c r="B156" s="9">
        <f>Uzsakymas!F184</f>
        <v/>
      </c>
      <c r="C156" s="7">
        <f>Uzsakymas!D184-Sheet1!R591-Sheet1!S591</f>
        <v>0</v>
      </c>
      <c r="D156" s="8">
        <f>Uzsakymas!E184-Sheet1!P591-Sheet1!Q591</f>
        <v>0</v>
      </c>
      <c r="E156" s="114" t="str">
        <f>IF(ISBLANK(Uzsakymas!G184),"",Uzsakymas!G184)</f>
        <v/>
      </c>
      <c r="F156" s="115" t="str">
        <f>IF(ISBLANK(Uzsakymas!H184),"",Uzsakymas!H184)</f>
        <v/>
      </c>
      <c r="G156" s="115" t="str">
        <f>IF(ISBLANK(Uzsakymas!I184),"",Uzsakymas!I184)</f>
        <v/>
      </c>
      <c r="H156" s="116" t="str">
        <f>IF(ISBLANK(Uzsakymas!J184),"",Uzsakymas!J184)</f>
        <v/>
      </c>
      <c r="J156" s="176">
        <f>Uzsakymas!K184</f>
        <v/>
      </c>
    </row>
    <row r="157" spans="1:15">
      <c r="A157" s="11">
        <f>(Uzsakymas!B185)</f>
        <v/>
      </c>
      <c r="B157" s="9">
        <f>Uzsakymas!F185</f>
        <v/>
      </c>
      <c r="C157" s="7">
        <f>Uzsakymas!D185-Sheet1!R592-Sheet1!S592</f>
        <v>0</v>
      </c>
      <c r="D157" s="8">
        <f>Uzsakymas!E185-Sheet1!P592-Sheet1!Q592</f>
        <v>0</v>
      </c>
      <c r="E157" s="114" t="str">
        <f>IF(ISBLANK(Uzsakymas!G185),"",Uzsakymas!G185)</f>
        <v/>
      </c>
      <c r="F157" s="115" t="str">
        <f>IF(ISBLANK(Uzsakymas!H185),"",Uzsakymas!H185)</f>
        <v/>
      </c>
      <c r="G157" s="115" t="str">
        <f>IF(ISBLANK(Uzsakymas!I185),"",Uzsakymas!I185)</f>
        <v/>
      </c>
      <c r="H157" s="116" t="str">
        <f>IF(ISBLANK(Uzsakymas!J185),"",Uzsakymas!J185)</f>
        <v/>
      </c>
      <c r="J157" s="176">
        <f>Uzsakymas!K185</f>
        <v/>
      </c>
    </row>
    <row r="158" spans="1:15">
      <c r="A158" s="11">
        <f>(Uzsakymas!B186)</f>
        <v/>
      </c>
      <c r="B158" s="9">
        <f>Uzsakymas!F186</f>
        <v/>
      </c>
      <c r="C158" s="7">
        <f>Uzsakymas!D186-Sheet1!R593-Sheet1!S593</f>
        <v>0</v>
      </c>
      <c r="D158" s="8">
        <f>Uzsakymas!E186-Sheet1!P593-Sheet1!Q593</f>
        <v>0</v>
      </c>
      <c r="E158" s="114" t="str">
        <f>IF(ISBLANK(Uzsakymas!G186),"",Uzsakymas!G186)</f>
        <v/>
      </c>
      <c r="F158" s="115" t="str">
        <f>IF(ISBLANK(Uzsakymas!H186),"",Uzsakymas!H186)</f>
        <v/>
      </c>
      <c r="G158" s="115" t="str">
        <f>IF(ISBLANK(Uzsakymas!I186),"",Uzsakymas!I186)</f>
        <v/>
      </c>
      <c r="H158" s="116" t="str">
        <f>IF(ISBLANK(Uzsakymas!J186),"",Uzsakymas!J186)</f>
        <v/>
      </c>
      <c r="J158" s="176">
        <f>Uzsakymas!K186</f>
        <v/>
      </c>
    </row>
    <row r="159" spans="1:15">
      <c r="A159" s="11">
        <f>(Uzsakymas!B187)</f>
        <v/>
      </c>
      <c r="B159" s="9">
        <f>Uzsakymas!F187</f>
        <v/>
      </c>
      <c r="C159" s="7">
        <f>Uzsakymas!D187-Sheet1!R594-Sheet1!S594</f>
        <v>0</v>
      </c>
      <c r="D159" s="8">
        <f>Uzsakymas!E187-Sheet1!P594-Sheet1!Q594</f>
        <v>0</v>
      </c>
      <c r="E159" s="114" t="str">
        <f>IF(ISBLANK(Uzsakymas!G187),"",Uzsakymas!G187)</f>
        <v/>
      </c>
      <c r="F159" s="115" t="str">
        <f>IF(ISBLANK(Uzsakymas!H187),"",Uzsakymas!H187)</f>
        <v/>
      </c>
      <c r="G159" s="115" t="str">
        <f>IF(ISBLANK(Uzsakymas!I187),"",Uzsakymas!I187)</f>
        <v/>
      </c>
      <c r="H159" s="116" t="str">
        <f>IF(ISBLANK(Uzsakymas!J187),"",Uzsakymas!J187)</f>
        <v/>
      </c>
      <c r="J159" s="176">
        <f>Uzsakymas!K187</f>
        <v/>
      </c>
    </row>
    <row r="160" spans="1:15">
      <c r="A160" s="11">
        <f>(Uzsakymas!B188)</f>
        <v/>
      </c>
      <c r="B160" s="9">
        <f>Uzsakymas!F188</f>
        <v/>
      </c>
      <c r="C160" s="7">
        <f>Uzsakymas!D188-Sheet1!R595-Sheet1!S595</f>
        <v>0</v>
      </c>
      <c r="D160" s="8">
        <f>Uzsakymas!E188-Sheet1!P595-Sheet1!Q595</f>
        <v>0</v>
      </c>
      <c r="E160" s="114" t="str">
        <f>IF(ISBLANK(Uzsakymas!G188),"",Uzsakymas!G188)</f>
        <v/>
      </c>
      <c r="F160" s="115" t="str">
        <f>IF(ISBLANK(Uzsakymas!H188),"",Uzsakymas!H188)</f>
        <v/>
      </c>
      <c r="G160" s="115" t="str">
        <f>IF(ISBLANK(Uzsakymas!I188),"",Uzsakymas!I188)</f>
        <v/>
      </c>
      <c r="H160" s="116" t="str">
        <f>IF(ISBLANK(Uzsakymas!J188),"",Uzsakymas!J188)</f>
        <v/>
      </c>
      <c r="J160" s="176">
        <f>Uzsakymas!K188</f>
        <v/>
      </c>
    </row>
    <row r="161" spans="1:15">
      <c r="A161" s="11">
        <f>(Uzsakymas!B189)</f>
        <v/>
      </c>
      <c r="B161" s="9">
        <f>Uzsakymas!F189</f>
        <v/>
      </c>
      <c r="C161" s="7">
        <f>Uzsakymas!D189-Sheet1!R596-Sheet1!S596</f>
        <v>0</v>
      </c>
      <c r="D161" s="8">
        <f>Uzsakymas!E189-Sheet1!P596-Sheet1!Q596</f>
        <v>0</v>
      </c>
      <c r="E161" s="114" t="str">
        <f>IF(ISBLANK(Uzsakymas!G189),"",Uzsakymas!G189)</f>
        <v/>
      </c>
      <c r="F161" s="115" t="str">
        <f>IF(ISBLANK(Uzsakymas!H189),"",Uzsakymas!H189)</f>
        <v/>
      </c>
      <c r="G161" s="115" t="str">
        <f>IF(ISBLANK(Uzsakymas!I189),"",Uzsakymas!I189)</f>
        <v/>
      </c>
      <c r="H161" s="116" t="str">
        <f>IF(ISBLANK(Uzsakymas!J189),"",Uzsakymas!J189)</f>
        <v/>
      </c>
      <c r="J161" s="176">
        <f>Uzsakymas!K189</f>
        <v/>
      </c>
    </row>
    <row r="162" spans="1:15">
      <c r="A162" s="11">
        <f>(Uzsakymas!B190)</f>
        <v/>
      </c>
      <c r="B162" s="9">
        <f>Uzsakymas!F190</f>
        <v/>
      </c>
      <c r="C162" s="7">
        <f>Uzsakymas!D190-Sheet1!R597-Sheet1!S597</f>
        <v>0</v>
      </c>
      <c r="D162" s="8">
        <f>Uzsakymas!E190-Sheet1!P597-Sheet1!Q597</f>
        <v>0</v>
      </c>
      <c r="E162" s="114" t="str">
        <f>IF(ISBLANK(Uzsakymas!G190),"",Uzsakymas!G190)</f>
        <v/>
      </c>
      <c r="F162" s="115" t="str">
        <f>IF(ISBLANK(Uzsakymas!H190),"",Uzsakymas!H190)</f>
        <v/>
      </c>
      <c r="G162" s="115" t="str">
        <f>IF(ISBLANK(Uzsakymas!I190),"",Uzsakymas!I190)</f>
        <v/>
      </c>
      <c r="H162" s="116" t="str">
        <f>IF(ISBLANK(Uzsakymas!J190),"",Uzsakymas!J190)</f>
        <v/>
      </c>
      <c r="J162" s="176">
        <f>Uzsakymas!K190</f>
        <v/>
      </c>
    </row>
    <row r="163" spans="1:15">
      <c r="A163" s="11">
        <f>(Uzsakymas!B191)</f>
        <v/>
      </c>
      <c r="B163" s="9">
        <f>Uzsakymas!F191</f>
        <v/>
      </c>
      <c r="C163" s="7">
        <f>Uzsakymas!D191-Sheet1!R598-Sheet1!S598</f>
        <v>0</v>
      </c>
      <c r="D163" s="8">
        <f>Uzsakymas!E191-Sheet1!P598-Sheet1!Q598</f>
        <v>0</v>
      </c>
      <c r="E163" s="114" t="str">
        <f>IF(ISBLANK(Uzsakymas!G191),"",Uzsakymas!G191)</f>
        <v/>
      </c>
      <c r="F163" s="115" t="str">
        <f>IF(ISBLANK(Uzsakymas!H191),"",Uzsakymas!H191)</f>
        <v/>
      </c>
      <c r="G163" s="115" t="str">
        <f>IF(ISBLANK(Uzsakymas!I191),"",Uzsakymas!I191)</f>
        <v/>
      </c>
      <c r="H163" s="116" t="str">
        <f>IF(ISBLANK(Uzsakymas!J191),"",Uzsakymas!J191)</f>
        <v/>
      </c>
      <c r="J163" s="176">
        <f>Uzsakymas!K191</f>
        <v/>
      </c>
    </row>
    <row r="164" spans="1:15">
      <c r="A164" s="11">
        <f>(Uzsakymas!B192)</f>
        <v/>
      </c>
      <c r="B164" s="9">
        <f>Uzsakymas!F192</f>
        <v/>
      </c>
      <c r="C164" s="7">
        <f>Uzsakymas!D192-Sheet1!R599-Sheet1!S599</f>
        <v>0</v>
      </c>
      <c r="D164" s="8">
        <f>Uzsakymas!E192-Sheet1!P599-Sheet1!Q599</f>
        <v>0</v>
      </c>
      <c r="E164" s="114" t="str">
        <f>IF(ISBLANK(Uzsakymas!G192),"",Uzsakymas!G192)</f>
        <v/>
      </c>
      <c r="F164" s="115" t="str">
        <f>IF(ISBLANK(Uzsakymas!H192),"",Uzsakymas!H192)</f>
        <v/>
      </c>
      <c r="G164" s="115" t="str">
        <f>IF(ISBLANK(Uzsakymas!I192),"",Uzsakymas!I192)</f>
        <v/>
      </c>
      <c r="H164" s="116" t="str">
        <f>IF(ISBLANK(Uzsakymas!J192),"",Uzsakymas!J192)</f>
        <v/>
      </c>
      <c r="J164" s="176">
        <f>Uzsakymas!K192</f>
        <v/>
      </c>
    </row>
    <row r="165" spans="1:15">
      <c r="A165" s="11">
        <f>(Uzsakymas!B193)</f>
        <v/>
      </c>
      <c r="B165" s="9">
        <f>Uzsakymas!F193</f>
        <v/>
      </c>
      <c r="C165" s="7">
        <f>Uzsakymas!D193-Sheet1!R600-Sheet1!S600</f>
        <v>0</v>
      </c>
      <c r="D165" s="8">
        <f>Uzsakymas!E193-Sheet1!P600-Sheet1!Q600</f>
        <v>0</v>
      </c>
      <c r="E165" s="114" t="str">
        <f>IF(ISBLANK(Uzsakymas!G193),"",Uzsakymas!G193)</f>
        <v/>
      </c>
      <c r="F165" s="115" t="str">
        <f>IF(ISBLANK(Uzsakymas!H193),"",Uzsakymas!H193)</f>
        <v/>
      </c>
      <c r="G165" s="115" t="str">
        <f>IF(ISBLANK(Uzsakymas!I193),"",Uzsakymas!I193)</f>
        <v/>
      </c>
      <c r="H165" s="116" t="str">
        <f>IF(ISBLANK(Uzsakymas!J193),"",Uzsakymas!J193)</f>
        <v/>
      </c>
      <c r="J165" s="176">
        <f>Uzsakymas!K193</f>
        <v/>
      </c>
    </row>
    <row r="166" spans="1:15">
      <c r="A166" s="11">
        <f>(Uzsakymas!B194)</f>
        <v/>
      </c>
      <c r="B166" s="9">
        <f>Uzsakymas!F194</f>
        <v/>
      </c>
      <c r="C166" s="7">
        <f>Uzsakymas!D194-Sheet1!R601-Sheet1!S601</f>
        <v>0</v>
      </c>
      <c r="D166" s="8">
        <f>Uzsakymas!E194-Sheet1!P601-Sheet1!Q601</f>
        <v>0</v>
      </c>
      <c r="E166" s="114" t="str">
        <f>IF(ISBLANK(Uzsakymas!G194),"",Uzsakymas!G194)</f>
        <v/>
      </c>
      <c r="F166" s="115" t="str">
        <f>IF(ISBLANK(Uzsakymas!H194),"",Uzsakymas!H194)</f>
        <v/>
      </c>
      <c r="G166" s="115" t="str">
        <f>IF(ISBLANK(Uzsakymas!I194),"",Uzsakymas!I194)</f>
        <v/>
      </c>
      <c r="H166" s="116" t="str">
        <f>IF(ISBLANK(Uzsakymas!J194),"",Uzsakymas!J194)</f>
        <v/>
      </c>
      <c r="J166" s="176">
        <f>Uzsakymas!K194</f>
        <v/>
      </c>
    </row>
    <row r="167" spans="1:15">
      <c r="A167" s="11">
        <f>(Uzsakymas!B195)</f>
        <v/>
      </c>
      <c r="B167" s="9">
        <f>Uzsakymas!F195</f>
        <v/>
      </c>
      <c r="C167" s="7">
        <f>Uzsakymas!D195-Sheet1!R602-Sheet1!S602</f>
        <v>0</v>
      </c>
      <c r="D167" s="8">
        <f>Uzsakymas!E195-Sheet1!P602-Sheet1!Q602</f>
        <v>0</v>
      </c>
      <c r="E167" s="114" t="str">
        <f>IF(ISBLANK(Uzsakymas!G195),"",Uzsakymas!G195)</f>
        <v/>
      </c>
      <c r="F167" s="115" t="str">
        <f>IF(ISBLANK(Uzsakymas!H195),"",Uzsakymas!H195)</f>
        <v/>
      </c>
      <c r="G167" s="115" t="str">
        <f>IF(ISBLANK(Uzsakymas!I195),"",Uzsakymas!I195)</f>
        <v/>
      </c>
      <c r="H167" s="116" t="str">
        <f>IF(ISBLANK(Uzsakymas!J195),"",Uzsakymas!J195)</f>
        <v/>
      </c>
      <c r="J167" s="176">
        <f>Uzsakymas!K195</f>
        <v/>
      </c>
    </row>
    <row r="168" spans="1:15">
      <c r="A168" s="11">
        <f>(Uzsakymas!B196)</f>
        <v/>
      </c>
      <c r="B168" s="9">
        <f>Uzsakymas!F196</f>
        <v/>
      </c>
      <c r="C168" s="7">
        <f>Uzsakymas!D196-Sheet1!R603-Sheet1!S603</f>
        <v>0</v>
      </c>
      <c r="D168" s="8">
        <f>Uzsakymas!E196-Sheet1!P603-Sheet1!Q603</f>
        <v>0</v>
      </c>
      <c r="E168" s="114" t="str">
        <f>IF(ISBLANK(Uzsakymas!G196),"",Uzsakymas!G196)</f>
        <v/>
      </c>
      <c r="F168" s="115" t="str">
        <f>IF(ISBLANK(Uzsakymas!H196),"",Uzsakymas!H196)</f>
        <v/>
      </c>
      <c r="G168" s="115" t="str">
        <f>IF(ISBLANK(Uzsakymas!I196),"",Uzsakymas!I196)</f>
        <v/>
      </c>
      <c r="H168" s="116" t="str">
        <f>IF(ISBLANK(Uzsakymas!J196),"",Uzsakymas!J196)</f>
        <v/>
      </c>
      <c r="J168" s="176">
        <f>Uzsakymas!K196</f>
        <v/>
      </c>
    </row>
    <row r="169" spans="1:15">
      <c r="A169" s="11">
        <f>(Uzsakymas!B197)</f>
        <v/>
      </c>
      <c r="B169" s="9">
        <f>Uzsakymas!F197</f>
        <v/>
      </c>
      <c r="C169" s="7">
        <f>Uzsakymas!D197-Sheet1!R604-Sheet1!S604</f>
        <v>0</v>
      </c>
      <c r="D169" s="8">
        <f>Uzsakymas!E197-Sheet1!P604-Sheet1!Q604</f>
        <v>0</v>
      </c>
      <c r="E169" s="114" t="str">
        <f>IF(ISBLANK(Uzsakymas!G197),"",Uzsakymas!G197)</f>
        <v/>
      </c>
      <c r="F169" s="115" t="str">
        <f>IF(ISBLANK(Uzsakymas!H197),"",Uzsakymas!H197)</f>
        <v/>
      </c>
      <c r="G169" s="115" t="str">
        <f>IF(ISBLANK(Uzsakymas!I197),"",Uzsakymas!I197)</f>
        <v/>
      </c>
      <c r="H169" s="116" t="str">
        <f>IF(ISBLANK(Uzsakymas!J197),"",Uzsakymas!J197)</f>
        <v/>
      </c>
      <c r="J169" s="176">
        <f>Uzsakymas!K197</f>
        <v/>
      </c>
    </row>
    <row r="170" spans="1:15">
      <c r="A170" s="11">
        <f>(Uzsakymas!B198)</f>
        <v/>
      </c>
      <c r="B170" s="9">
        <f>Uzsakymas!F198</f>
        <v/>
      </c>
      <c r="C170" s="7">
        <f>Uzsakymas!D198-Sheet1!R605-Sheet1!S605</f>
        <v>0</v>
      </c>
      <c r="D170" s="8">
        <f>Uzsakymas!E198-Sheet1!P605-Sheet1!Q605</f>
        <v>0</v>
      </c>
      <c r="E170" s="114" t="str">
        <f>IF(ISBLANK(Uzsakymas!G198),"",Uzsakymas!G198)</f>
        <v/>
      </c>
      <c r="F170" s="115" t="str">
        <f>IF(ISBLANK(Uzsakymas!H198),"",Uzsakymas!H198)</f>
        <v/>
      </c>
      <c r="G170" s="115" t="str">
        <f>IF(ISBLANK(Uzsakymas!I198),"",Uzsakymas!I198)</f>
        <v/>
      </c>
      <c r="H170" s="116" t="str">
        <f>IF(ISBLANK(Uzsakymas!J198),"",Uzsakymas!J198)</f>
        <v/>
      </c>
      <c r="J170" s="176">
        <f>Uzsakymas!K198</f>
        <v/>
      </c>
    </row>
    <row r="171" spans="1:15">
      <c r="A171" s="11">
        <f>(Uzsakymas!B199)</f>
        <v/>
      </c>
      <c r="B171" s="9">
        <f>Uzsakymas!F199</f>
        <v/>
      </c>
      <c r="C171" s="7">
        <f>Uzsakymas!D199-Sheet1!R606-Sheet1!S606</f>
        <v>0</v>
      </c>
      <c r="D171" s="8">
        <f>Uzsakymas!E199-Sheet1!P606-Sheet1!Q606</f>
        <v>0</v>
      </c>
      <c r="E171" s="114" t="str">
        <f>IF(ISBLANK(Uzsakymas!G199),"",Uzsakymas!G199)</f>
        <v/>
      </c>
      <c r="F171" s="115" t="str">
        <f>IF(ISBLANK(Uzsakymas!H199),"",Uzsakymas!H199)</f>
        <v/>
      </c>
      <c r="G171" s="115" t="str">
        <f>IF(ISBLANK(Uzsakymas!I199),"",Uzsakymas!I199)</f>
        <v/>
      </c>
      <c r="H171" s="116" t="str">
        <f>IF(ISBLANK(Uzsakymas!J199),"",Uzsakymas!J199)</f>
        <v/>
      </c>
      <c r="J171" s="176">
        <f>Uzsakymas!K199</f>
        <v/>
      </c>
    </row>
    <row r="172" spans="1:15">
      <c r="A172" s="11">
        <f>(Uzsakymas!B200)</f>
        <v/>
      </c>
      <c r="B172" s="9">
        <f>Uzsakymas!F200</f>
        <v/>
      </c>
      <c r="C172" s="7">
        <f>Uzsakymas!D200-Sheet1!R607-Sheet1!S607</f>
        <v>0</v>
      </c>
      <c r="D172" s="8">
        <f>Uzsakymas!E200-Sheet1!P607-Sheet1!Q607</f>
        <v>0</v>
      </c>
      <c r="E172" s="114" t="str">
        <f>IF(ISBLANK(Uzsakymas!G200),"",Uzsakymas!G200)</f>
        <v/>
      </c>
      <c r="F172" s="115" t="str">
        <f>IF(ISBLANK(Uzsakymas!H200),"",Uzsakymas!H200)</f>
        <v/>
      </c>
      <c r="G172" s="115" t="str">
        <f>IF(ISBLANK(Uzsakymas!I200),"",Uzsakymas!I200)</f>
        <v/>
      </c>
      <c r="H172" s="116" t="str">
        <f>IF(ISBLANK(Uzsakymas!J200),"",Uzsakymas!J200)</f>
        <v/>
      </c>
      <c r="J172" s="176">
        <f>Uzsakymas!K200</f>
        <v/>
      </c>
    </row>
    <row r="173" spans="1:15">
      <c r="A173" s="11">
        <f>(Uzsakymas!B201)</f>
        <v/>
      </c>
      <c r="B173" s="9">
        <f>Uzsakymas!F201</f>
        <v/>
      </c>
      <c r="C173" s="7">
        <f>Uzsakymas!D201-Sheet1!R608-Sheet1!S608</f>
        <v>0</v>
      </c>
      <c r="D173" s="8">
        <f>Uzsakymas!E201-Sheet1!P608-Sheet1!Q608</f>
        <v>0</v>
      </c>
      <c r="E173" s="114" t="str">
        <f>IF(ISBLANK(Uzsakymas!G201),"",Uzsakymas!G201)</f>
        <v/>
      </c>
      <c r="F173" s="115" t="str">
        <f>IF(ISBLANK(Uzsakymas!H201),"",Uzsakymas!H201)</f>
        <v/>
      </c>
      <c r="G173" s="115" t="str">
        <f>IF(ISBLANK(Uzsakymas!I201),"",Uzsakymas!I201)</f>
        <v/>
      </c>
      <c r="H173" s="116" t="str">
        <f>IF(ISBLANK(Uzsakymas!J201),"",Uzsakymas!J201)</f>
        <v/>
      </c>
      <c r="J173" s="176">
        <f>Uzsakymas!K201</f>
        <v/>
      </c>
    </row>
    <row r="174" spans="1:15">
      <c r="A174" s="11">
        <f>(Uzsakymas!B202)</f>
        <v/>
      </c>
      <c r="B174" s="9">
        <f>Uzsakymas!F202</f>
        <v/>
      </c>
      <c r="C174" s="7">
        <f>Uzsakymas!D202-Sheet1!R609-Sheet1!S609</f>
        <v>0</v>
      </c>
      <c r="D174" s="8">
        <f>Uzsakymas!E202-Sheet1!P609-Sheet1!Q609</f>
        <v>0</v>
      </c>
      <c r="E174" s="114" t="str">
        <f>IF(ISBLANK(Uzsakymas!G202),"",Uzsakymas!G202)</f>
        <v/>
      </c>
      <c r="F174" s="115" t="str">
        <f>IF(ISBLANK(Uzsakymas!H202),"",Uzsakymas!H202)</f>
        <v/>
      </c>
      <c r="G174" s="115" t="str">
        <f>IF(ISBLANK(Uzsakymas!I202),"",Uzsakymas!I202)</f>
        <v/>
      </c>
      <c r="H174" s="116" t="str">
        <f>IF(ISBLANK(Uzsakymas!J202),"",Uzsakymas!J202)</f>
        <v/>
      </c>
      <c r="J174" s="176">
        <f>Uzsakymas!K202</f>
        <v/>
      </c>
    </row>
    <row r="175" spans="1:15">
      <c r="A175" s="11">
        <f>(Uzsakymas!B203)</f>
        <v/>
      </c>
      <c r="B175" s="9">
        <f>Uzsakymas!F203</f>
        <v/>
      </c>
      <c r="C175" s="7">
        <f>Uzsakymas!D203-Sheet1!R610-Sheet1!S610</f>
        <v>0</v>
      </c>
      <c r="D175" s="8">
        <f>Uzsakymas!E203-Sheet1!P610-Sheet1!Q610</f>
        <v>0</v>
      </c>
      <c r="E175" s="114" t="str">
        <f>IF(ISBLANK(Uzsakymas!G203),"",Uzsakymas!G203)</f>
        <v/>
      </c>
      <c r="F175" s="115" t="str">
        <f>IF(ISBLANK(Uzsakymas!H203),"",Uzsakymas!H203)</f>
        <v/>
      </c>
      <c r="G175" s="115" t="str">
        <f>IF(ISBLANK(Uzsakymas!I203),"",Uzsakymas!I203)</f>
        <v/>
      </c>
      <c r="H175" s="116" t="str">
        <f>IF(ISBLANK(Uzsakymas!J203),"",Uzsakymas!J203)</f>
        <v/>
      </c>
      <c r="J175" s="176">
        <f>Uzsakymas!K203</f>
        <v/>
      </c>
    </row>
    <row r="176" spans="1:15">
      <c r="A176" s="11">
        <f>(Uzsakymas!B204)</f>
        <v/>
      </c>
      <c r="B176" s="9">
        <f>Uzsakymas!F204</f>
        <v/>
      </c>
      <c r="C176" s="7">
        <f>Uzsakymas!D204-Sheet1!R611-Sheet1!S611</f>
        <v>0</v>
      </c>
      <c r="D176" s="8">
        <f>Uzsakymas!E204-Sheet1!P611-Sheet1!Q611</f>
        <v>0</v>
      </c>
      <c r="E176" s="114" t="str">
        <f>IF(ISBLANK(Uzsakymas!G204),"",Uzsakymas!G204)</f>
        <v/>
      </c>
      <c r="F176" s="115" t="str">
        <f>IF(ISBLANK(Uzsakymas!H204),"",Uzsakymas!H204)</f>
        <v/>
      </c>
      <c r="G176" s="115" t="str">
        <f>IF(ISBLANK(Uzsakymas!I204),"",Uzsakymas!I204)</f>
        <v/>
      </c>
      <c r="H176" s="116" t="str">
        <f>IF(ISBLANK(Uzsakymas!J204),"",Uzsakymas!J204)</f>
        <v/>
      </c>
      <c r="J176" s="176">
        <f>Uzsakymas!K204</f>
        <v/>
      </c>
    </row>
    <row r="177" spans="1:15">
      <c r="A177" s="11">
        <f>(Uzsakymas!B205)</f>
        <v/>
      </c>
      <c r="B177" s="9">
        <f>Uzsakymas!F205</f>
        <v/>
      </c>
      <c r="C177" s="7">
        <f>Uzsakymas!D205-Sheet1!R612-Sheet1!S612</f>
        <v>0</v>
      </c>
      <c r="D177" s="8">
        <f>Uzsakymas!E205-Sheet1!P612-Sheet1!Q612</f>
        <v>0</v>
      </c>
      <c r="E177" s="114" t="str">
        <f>IF(ISBLANK(Uzsakymas!G205),"",Uzsakymas!G205)</f>
        <v/>
      </c>
      <c r="F177" s="115" t="str">
        <f>IF(ISBLANK(Uzsakymas!H205),"",Uzsakymas!H205)</f>
        <v/>
      </c>
      <c r="G177" s="115" t="str">
        <f>IF(ISBLANK(Uzsakymas!I205),"",Uzsakymas!I205)</f>
        <v/>
      </c>
      <c r="H177" s="116" t="str">
        <f>IF(ISBLANK(Uzsakymas!J205),"",Uzsakymas!J205)</f>
        <v/>
      </c>
      <c r="J177" s="176">
        <f>Uzsakymas!K205</f>
        <v/>
      </c>
    </row>
    <row r="178" spans="1:15">
      <c r="A178" s="11">
        <f>(Uzsakymas!B206)</f>
        <v/>
      </c>
      <c r="B178" s="9">
        <f>Uzsakymas!F206</f>
        <v/>
      </c>
      <c r="C178" s="7">
        <f>Uzsakymas!D206-Sheet1!R613-Sheet1!S613</f>
        <v>0</v>
      </c>
      <c r="D178" s="8">
        <f>Uzsakymas!E206-Sheet1!P613-Sheet1!Q613</f>
        <v>0</v>
      </c>
      <c r="E178" s="114" t="str">
        <f>IF(ISBLANK(Uzsakymas!G206),"",Uzsakymas!G206)</f>
        <v/>
      </c>
      <c r="F178" s="115" t="str">
        <f>IF(ISBLANK(Uzsakymas!H206),"",Uzsakymas!H206)</f>
        <v/>
      </c>
      <c r="G178" s="115" t="str">
        <f>IF(ISBLANK(Uzsakymas!I206),"",Uzsakymas!I206)</f>
        <v/>
      </c>
      <c r="H178" s="116" t="str">
        <f>IF(ISBLANK(Uzsakymas!J206),"",Uzsakymas!J206)</f>
        <v/>
      </c>
      <c r="J178" s="176">
        <f>Uzsakymas!K206</f>
        <v/>
      </c>
    </row>
    <row r="179" spans="1:15">
      <c r="A179" s="11">
        <f>(Uzsakymas!B207)</f>
        <v/>
      </c>
      <c r="B179" s="9">
        <f>Uzsakymas!F207</f>
        <v/>
      </c>
      <c r="C179" s="7">
        <f>Uzsakymas!D207-Sheet1!R614-Sheet1!S614</f>
        <v>0</v>
      </c>
      <c r="D179" s="8">
        <f>Uzsakymas!E207-Sheet1!P614-Sheet1!Q614</f>
        <v>0</v>
      </c>
      <c r="E179" s="114" t="str">
        <f>IF(ISBLANK(Uzsakymas!G207),"",Uzsakymas!G207)</f>
        <v/>
      </c>
      <c r="F179" s="115" t="str">
        <f>IF(ISBLANK(Uzsakymas!H207),"",Uzsakymas!H207)</f>
        <v/>
      </c>
      <c r="G179" s="115" t="str">
        <f>IF(ISBLANK(Uzsakymas!I207),"",Uzsakymas!I207)</f>
        <v/>
      </c>
      <c r="H179" s="116" t="str">
        <f>IF(ISBLANK(Uzsakymas!J207),"",Uzsakymas!J207)</f>
        <v/>
      </c>
      <c r="J179" s="176">
        <f>Uzsakymas!K207</f>
        <v/>
      </c>
    </row>
    <row r="180" spans="1:15">
      <c r="A180" s="11">
        <f>(Uzsakymas!B208)</f>
        <v/>
      </c>
      <c r="B180" s="9">
        <f>Uzsakymas!F208</f>
        <v/>
      </c>
      <c r="C180" s="7">
        <f>Uzsakymas!D208-Sheet1!R615-Sheet1!S615</f>
        <v>0</v>
      </c>
      <c r="D180" s="8">
        <f>Uzsakymas!E208-Sheet1!P615-Sheet1!Q615</f>
        <v>0</v>
      </c>
      <c r="E180" s="114" t="str">
        <f>IF(ISBLANK(Uzsakymas!G208),"",Uzsakymas!G208)</f>
        <v/>
      </c>
      <c r="F180" s="115" t="str">
        <f>IF(ISBLANK(Uzsakymas!H208),"",Uzsakymas!H208)</f>
        <v/>
      </c>
      <c r="G180" s="115" t="str">
        <f>IF(ISBLANK(Uzsakymas!I208),"",Uzsakymas!I208)</f>
        <v/>
      </c>
      <c r="H180" s="116" t="str">
        <f>IF(ISBLANK(Uzsakymas!J208),"",Uzsakymas!J208)</f>
        <v/>
      </c>
      <c r="J180" s="176">
        <f>Uzsakymas!K208</f>
        <v/>
      </c>
    </row>
    <row r="181" spans="1:15">
      <c r="A181" s="11">
        <f>(Uzsakymas!B209)</f>
        <v/>
      </c>
      <c r="B181" s="9">
        <f>Uzsakymas!F209</f>
        <v/>
      </c>
      <c r="C181" s="7">
        <f>Uzsakymas!D209-Sheet1!R616-Sheet1!S616</f>
        <v>0</v>
      </c>
      <c r="D181" s="8">
        <f>Uzsakymas!E209-Sheet1!P616-Sheet1!Q616</f>
        <v>0</v>
      </c>
      <c r="E181" s="114" t="str">
        <f>IF(ISBLANK(Uzsakymas!G209),"",Uzsakymas!G209)</f>
        <v/>
      </c>
      <c r="F181" s="115" t="str">
        <f>IF(ISBLANK(Uzsakymas!H209),"",Uzsakymas!H209)</f>
        <v/>
      </c>
      <c r="G181" s="115" t="str">
        <f>IF(ISBLANK(Uzsakymas!I209),"",Uzsakymas!I209)</f>
        <v/>
      </c>
      <c r="H181" s="116" t="str">
        <f>IF(ISBLANK(Uzsakymas!J209),"",Uzsakymas!J209)</f>
        <v/>
      </c>
      <c r="J181" s="176">
        <f>Uzsakymas!K209</f>
        <v/>
      </c>
    </row>
    <row r="182" spans="1:15">
      <c r="A182" s="11">
        <f>(Uzsakymas!B210)</f>
        <v/>
      </c>
      <c r="B182" s="9">
        <f>Uzsakymas!F210</f>
        <v/>
      </c>
      <c r="C182" s="7">
        <f>Uzsakymas!D210-Sheet1!R617-Sheet1!S617</f>
        <v>0</v>
      </c>
      <c r="D182" s="8">
        <f>Uzsakymas!E210-Sheet1!P617-Sheet1!Q617</f>
        <v>0</v>
      </c>
      <c r="E182" s="114" t="str">
        <f>IF(ISBLANK(Uzsakymas!G210),"",Uzsakymas!G210)</f>
        <v/>
      </c>
      <c r="F182" s="115" t="str">
        <f>IF(ISBLANK(Uzsakymas!H210),"",Uzsakymas!H210)</f>
        <v/>
      </c>
      <c r="G182" s="115" t="str">
        <f>IF(ISBLANK(Uzsakymas!I210),"",Uzsakymas!I210)</f>
        <v/>
      </c>
      <c r="H182" s="116" t="str">
        <f>IF(ISBLANK(Uzsakymas!J210),"",Uzsakymas!J210)</f>
        <v/>
      </c>
      <c r="J182" s="176">
        <f>Uzsakymas!K210</f>
        <v/>
      </c>
    </row>
    <row r="183" spans="1:15">
      <c r="A183" s="11">
        <f>(Uzsakymas!B211)</f>
        <v/>
      </c>
      <c r="B183" s="9">
        <f>Uzsakymas!F211</f>
        <v/>
      </c>
      <c r="C183" s="7">
        <f>Uzsakymas!D211-Sheet1!R618-Sheet1!S618</f>
        <v>0</v>
      </c>
      <c r="D183" s="8">
        <f>Uzsakymas!E211-Sheet1!P618-Sheet1!Q618</f>
        <v>0</v>
      </c>
      <c r="E183" s="114" t="str">
        <f>IF(ISBLANK(Uzsakymas!G211),"",Uzsakymas!G211)</f>
        <v/>
      </c>
      <c r="F183" s="115" t="str">
        <f>IF(ISBLANK(Uzsakymas!H211),"",Uzsakymas!H211)</f>
        <v/>
      </c>
      <c r="G183" s="115" t="str">
        <f>IF(ISBLANK(Uzsakymas!I211),"",Uzsakymas!I211)</f>
        <v/>
      </c>
      <c r="H183" s="116" t="str">
        <f>IF(ISBLANK(Uzsakymas!J211),"",Uzsakymas!J211)</f>
        <v/>
      </c>
      <c r="J183" s="176">
        <f>Uzsakymas!K211</f>
        <v/>
      </c>
    </row>
    <row r="184" spans="1:15">
      <c r="A184" s="11">
        <f>(Uzsakymas!B212)</f>
        <v/>
      </c>
      <c r="B184" s="9">
        <f>Uzsakymas!F212</f>
        <v/>
      </c>
      <c r="C184" s="7">
        <f>Uzsakymas!D212-Sheet1!R619-Sheet1!S619</f>
        <v>0</v>
      </c>
      <c r="D184" s="8">
        <f>Uzsakymas!E212-Sheet1!P619-Sheet1!Q619</f>
        <v>0</v>
      </c>
      <c r="E184" s="114" t="str">
        <f>IF(ISBLANK(Uzsakymas!G212),"",Uzsakymas!G212)</f>
        <v/>
      </c>
      <c r="F184" s="115" t="str">
        <f>IF(ISBLANK(Uzsakymas!H212),"",Uzsakymas!H212)</f>
        <v/>
      </c>
      <c r="G184" s="115" t="str">
        <f>IF(ISBLANK(Uzsakymas!I212),"",Uzsakymas!I212)</f>
        <v/>
      </c>
      <c r="H184" s="116" t="str">
        <f>IF(ISBLANK(Uzsakymas!J212),"",Uzsakymas!J212)</f>
        <v/>
      </c>
      <c r="J184" s="176">
        <f>Uzsakymas!K212</f>
        <v/>
      </c>
    </row>
    <row r="185" spans="1:15">
      <c r="A185" s="11">
        <f>(Uzsakymas!B213)</f>
        <v/>
      </c>
      <c r="B185" s="9">
        <f>Uzsakymas!F213</f>
        <v/>
      </c>
      <c r="C185" s="7">
        <f>Uzsakymas!D213-Sheet1!R620-Sheet1!S620</f>
        <v>0</v>
      </c>
      <c r="D185" s="8">
        <f>Uzsakymas!E213-Sheet1!P620-Sheet1!Q620</f>
        <v>0</v>
      </c>
      <c r="E185" s="114" t="str">
        <f>IF(ISBLANK(Uzsakymas!G213),"",Uzsakymas!G213)</f>
        <v/>
      </c>
      <c r="F185" s="115" t="str">
        <f>IF(ISBLANK(Uzsakymas!H213),"",Uzsakymas!H213)</f>
        <v/>
      </c>
      <c r="G185" s="115" t="str">
        <f>IF(ISBLANK(Uzsakymas!I213),"",Uzsakymas!I213)</f>
        <v/>
      </c>
      <c r="H185" s="116" t="str">
        <f>IF(ISBLANK(Uzsakymas!J213),"",Uzsakymas!J213)</f>
        <v/>
      </c>
      <c r="J185" s="176">
        <f>Uzsakymas!K213</f>
        <v/>
      </c>
    </row>
    <row r="186" spans="1:15">
      <c r="A186" s="11">
        <f>(Uzsakymas!B214)</f>
        <v/>
      </c>
      <c r="B186" s="9">
        <f>Uzsakymas!F214</f>
        <v/>
      </c>
      <c r="C186" s="7">
        <f>Uzsakymas!D214-Sheet1!R621-Sheet1!S621</f>
        <v>0</v>
      </c>
      <c r="D186" s="8">
        <f>Uzsakymas!E214-Sheet1!P621-Sheet1!Q621</f>
        <v>0</v>
      </c>
      <c r="E186" s="114" t="str">
        <f>IF(ISBLANK(Uzsakymas!G214),"",Uzsakymas!G214)</f>
        <v/>
      </c>
      <c r="F186" s="115" t="str">
        <f>IF(ISBLANK(Uzsakymas!H214),"",Uzsakymas!H214)</f>
        <v/>
      </c>
      <c r="G186" s="115" t="str">
        <f>IF(ISBLANK(Uzsakymas!I214),"",Uzsakymas!I214)</f>
        <v/>
      </c>
      <c r="H186" s="116" t="str">
        <f>IF(ISBLANK(Uzsakymas!J214),"",Uzsakymas!J214)</f>
        <v/>
      </c>
      <c r="J186" s="176">
        <f>Uzsakymas!K214</f>
        <v/>
      </c>
    </row>
    <row r="187" spans="1:15">
      <c r="A187" s="11">
        <f>(Uzsakymas!B215)</f>
        <v/>
      </c>
      <c r="B187" s="9">
        <f>Uzsakymas!F215</f>
        <v/>
      </c>
      <c r="C187" s="7">
        <f>Uzsakymas!D215-Sheet1!R622-Sheet1!S622</f>
        <v>0</v>
      </c>
      <c r="D187" s="8">
        <f>Uzsakymas!E215-Sheet1!P622-Sheet1!Q622</f>
        <v>0</v>
      </c>
      <c r="E187" s="114" t="str">
        <f>IF(ISBLANK(Uzsakymas!G215),"",Uzsakymas!G215)</f>
        <v/>
      </c>
      <c r="F187" s="115" t="str">
        <f>IF(ISBLANK(Uzsakymas!H215),"",Uzsakymas!H215)</f>
        <v/>
      </c>
      <c r="G187" s="115" t="str">
        <f>IF(ISBLANK(Uzsakymas!I215),"",Uzsakymas!I215)</f>
        <v/>
      </c>
      <c r="H187" s="116" t="str">
        <f>IF(ISBLANK(Uzsakymas!J215),"",Uzsakymas!J215)</f>
        <v/>
      </c>
      <c r="J187" s="176">
        <f>Uzsakymas!K215</f>
        <v/>
      </c>
    </row>
    <row r="188" spans="1:15">
      <c r="A188" s="11">
        <f>(Uzsakymas!B216)</f>
        <v/>
      </c>
      <c r="B188" s="9">
        <f>Uzsakymas!F216</f>
        <v/>
      </c>
      <c r="C188" s="7">
        <f>Uzsakymas!D216-Sheet1!R623-Sheet1!S623</f>
        <v>0</v>
      </c>
      <c r="D188" s="8">
        <f>Uzsakymas!E216-Sheet1!P623-Sheet1!Q623</f>
        <v>0</v>
      </c>
      <c r="E188" s="114" t="str">
        <f>IF(ISBLANK(Uzsakymas!G216),"",Uzsakymas!G216)</f>
        <v/>
      </c>
      <c r="F188" s="115" t="str">
        <f>IF(ISBLANK(Uzsakymas!H216),"",Uzsakymas!H216)</f>
        <v/>
      </c>
      <c r="G188" s="115" t="str">
        <f>IF(ISBLANK(Uzsakymas!I216),"",Uzsakymas!I216)</f>
        <v/>
      </c>
      <c r="H188" s="116" t="str">
        <f>IF(ISBLANK(Uzsakymas!J216),"",Uzsakymas!J216)</f>
        <v/>
      </c>
      <c r="J188" s="176">
        <f>Uzsakymas!K216</f>
        <v/>
      </c>
    </row>
    <row r="189" spans="1:15">
      <c r="A189" s="11">
        <f>(Uzsakymas!B217)</f>
        <v/>
      </c>
      <c r="B189" s="9">
        <f>Uzsakymas!F217</f>
        <v/>
      </c>
      <c r="C189" s="7">
        <f>Uzsakymas!D217-Sheet1!R624-Sheet1!S624</f>
        <v>0</v>
      </c>
      <c r="D189" s="8">
        <f>Uzsakymas!E217-Sheet1!P624-Sheet1!Q624</f>
        <v>0</v>
      </c>
      <c r="E189" s="114" t="str">
        <f>IF(ISBLANK(Uzsakymas!G217),"",Uzsakymas!G217)</f>
        <v/>
      </c>
      <c r="F189" s="115" t="str">
        <f>IF(ISBLANK(Uzsakymas!H217),"",Uzsakymas!H217)</f>
        <v/>
      </c>
      <c r="G189" s="115" t="str">
        <f>IF(ISBLANK(Uzsakymas!I217),"",Uzsakymas!I217)</f>
        <v/>
      </c>
      <c r="H189" s="116" t="str">
        <f>IF(ISBLANK(Uzsakymas!J217),"",Uzsakymas!J217)</f>
        <v/>
      </c>
      <c r="J189" s="176">
        <f>Uzsakymas!K217</f>
        <v/>
      </c>
    </row>
    <row r="190" spans="1:15">
      <c r="A190" s="11">
        <f>(Uzsakymas!B218)</f>
        <v/>
      </c>
      <c r="B190" s="9">
        <f>Uzsakymas!F218</f>
        <v/>
      </c>
      <c r="C190" s="7">
        <f>Uzsakymas!D218-Sheet1!R625-Sheet1!S625</f>
        <v>0</v>
      </c>
      <c r="D190" s="8">
        <f>Uzsakymas!E218-Sheet1!P625-Sheet1!Q625</f>
        <v>0</v>
      </c>
      <c r="E190" s="114" t="str">
        <f>IF(ISBLANK(Uzsakymas!G218),"",Uzsakymas!G218)</f>
        <v/>
      </c>
      <c r="F190" s="115" t="str">
        <f>IF(ISBLANK(Uzsakymas!H218),"",Uzsakymas!H218)</f>
        <v/>
      </c>
      <c r="G190" s="115" t="str">
        <f>IF(ISBLANK(Uzsakymas!I218),"",Uzsakymas!I218)</f>
        <v/>
      </c>
      <c r="H190" s="116" t="str">
        <f>IF(ISBLANK(Uzsakymas!J218),"",Uzsakymas!J218)</f>
        <v/>
      </c>
      <c r="J190" s="176">
        <f>Uzsakymas!K218</f>
        <v/>
      </c>
    </row>
    <row r="191" spans="1:15">
      <c r="A191" s="11">
        <f>(Uzsakymas!B219)</f>
        <v/>
      </c>
      <c r="B191" s="9">
        <f>Uzsakymas!F219</f>
        <v/>
      </c>
      <c r="C191" s="7">
        <f>Uzsakymas!D219-Sheet1!R626-Sheet1!S626</f>
        <v>0</v>
      </c>
      <c r="D191" s="8">
        <f>Uzsakymas!E219-Sheet1!P626-Sheet1!Q626</f>
        <v>0</v>
      </c>
      <c r="E191" s="114" t="str">
        <f>IF(ISBLANK(Uzsakymas!G219),"",Uzsakymas!G219)</f>
        <v/>
      </c>
      <c r="F191" s="115" t="str">
        <f>IF(ISBLANK(Uzsakymas!H219),"",Uzsakymas!H219)</f>
        <v/>
      </c>
      <c r="G191" s="115" t="str">
        <f>IF(ISBLANK(Uzsakymas!I219),"",Uzsakymas!I219)</f>
        <v/>
      </c>
      <c r="H191" s="116" t="str">
        <f>IF(ISBLANK(Uzsakymas!J219),"",Uzsakymas!J219)</f>
        <v/>
      </c>
      <c r="J191" s="176">
        <f>Uzsakymas!K219</f>
        <v/>
      </c>
    </row>
    <row r="192" spans="1:15">
      <c r="A192" s="11">
        <f>(Uzsakymas!B220)</f>
        <v/>
      </c>
      <c r="B192" s="9">
        <f>Uzsakymas!F220</f>
        <v/>
      </c>
      <c r="C192" s="7">
        <f>Uzsakymas!D220-Sheet1!R627-Sheet1!S627</f>
        <v>0</v>
      </c>
      <c r="D192" s="8">
        <f>Uzsakymas!E220-Sheet1!P627-Sheet1!Q627</f>
        <v>0</v>
      </c>
      <c r="E192" s="114" t="str">
        <f>IF(ISBLANK(Uzsakymas!G220),"",Uzsakymas!G220)</f>
        <v/>
      </c>
      <c r="F192" s="115" t="str">
        <f>IF(ISBLANK(Uzsakymas!H220),"",Uzsakymas!H220)</f>
        <v/>
      </c>
      <c r="G192" s="115" t="str">
        <f>IF(ISBLANK(Uzsakymas!I220),"",Uzsakymas!I220)</f>
        <v/>
      </c>
      <c r="H192" s="116" t="str">
        <f>IF(ISBLANK(Uzsakymas!J220),"",Uzsakymas!J220)</f>
        <v/>
      </c>
      <c r="J192" s="176">
        <f>Uzsakymas!K220</f>
        <v/>
      </c>
    </row>
    <row r="193" spans="1:15">
      <c r="A193" s="11">
        <f>(Uzsakymas!B221)</f>
        <v/>
      </c>
      <c r="B193" s="9">
        <f>Uzsakymas!F221</f>
        <v/>
      </c>
      <c r="C193" s="7">
        <f>Uzsakymas!D221-Sheet1!R628-Sheet1!S628</f>
        <v>0</v>
      </c>
      <c r="D193" s="8">
        <f>Uzsakymas!E221-Sheet1!P628-Sheet1!Q628</f>
        <v>0</v>
      </c>
      <c r="E193" s="114" t="str">
        <f>IF(ISBLANK(Uzsakymas!G221),"",Uzsakymas!G221)</f>
        <v/>
      </c>
      <c r="F193" s="115" t="str">
        <f>IF(ISBLANK(Uzsakymas!H221),"",Uzsakymas!H221)</f>
        <v/>
      </c>
      <c r="G193" s="115" t="str">
        <f>IF(ISBLANK(Uzsakymas!I221),"",Uzsakymas!I221)</f>
        <v/>
      </c>
      <c r="H193" s="116" t="str">
        <f>IF(ISBLANK(Uzsakymas!J221),"",Uzsakymas!J221)</f>
        <v/>
      </c>
      <c r="J193" s="176">
        <f>Uzsakymas!K221</f>
        <v/>
      </c>
    </row>
    <row r="194" spans="1:15">
      <c r="A194" s="11">
        <f>(Uzsakymas!B222)</f>
        <v/>
      </c>
      <c r="B194" s="9">
        <f>Uzsakymas!F222</f>
        <v/>
      </c>
      <c r="C194" s="7">
        <f>Uzsakymas!D222-Sheet1!R629-Sheet1!S629</f>
        <v>0</v>
      </c>
      <c r="D194" s="8">
        <f>Uzsakymas!E222-Sheet1!P629-Sheet1!Q629</f>
        <v>0</v>
      </c>
      <c r="E194" s="114" t="str">
        <f>IF(ISBLANK(Uzsakymas!G222),"",Uzsakymas!G222)</f>
        <v/>
      </c>
      <c r="F194" s="115" t="str">
        <f>IF(ISBLANK(Uzsakymas!H222),"",Uzsakymas!H222)</f>
        <v/>
      </c>
      <c r="G194" s="115" t="str">
        <f>IF(ISBLANK(Uzsakymas!I222),"",Uzsakymas!I222)</f>
        <v/>
      </c>
      <c r="H194" s="116" t="str">
        <f>IF(ISBLANK(Uzsakymas!J222),"",Uzsakymas!J222)</f>
        <v/>
      </c>
      <c r="J194" s="176">
        <f>Uzsakymas!K222</f>
        <v/>
      </c>
    </row>
    <row r="195" spans="1:15">
      <c r="A195" s="11">
        <f>(Uzsakymas!B223)</f>
        <v/>
      </c>
      <c r="B195" s="9">
        <f>Uzsakymas!F223</f>
        <v/>
      </c>
      <c r="C195" s="7">
        <f>Uzsakymas!D223-Sheet1!R630-Sheet1!S630</f>
        <v>0</v>
      </c>
      <c r="D195" s="8">
        <f>Uzsakymas!E223-Sheet1!P630-Sheet1!Q630</f>
        <v>0</v>
      </c>
      <c r="E195" s="114" t="str">
        <f>IF(ISBLANK(Uzsakymas!G223),"",Uzsakymas!G223)</f>
        <v/>
      </c>
      <c r="F195" s="115" t="str">
        <f>IF(ISBLANK(Uzsakymas!H223),"",Uzsakymas!H223)</f>
        <v/>
      </c>
      <c r="G195" s="115" t="str">
        <f>IF(ISBLANK(Uzsakymas!I223),"",Uzsakymas!I223)</f>
        <v/>
      </c>
      <c r="H195" s="116" t="str">
        <f>IF(ISBLANK(Uzsakymas!J223),"",Uzsakymas!J223)</f>
        <v/>
      </c>
      <c r="J195" s="176">
        <f>Uzsakymas!K223</f>
        <v/>
      </c>
    </row>
    <row r="196" spans="1:15">
      <c r="A196" s="11">
        <f>(Uzsakymas!B224)</f>
        <v/>
      </c>
      <c r="B196" s="9">
        <f>Uzsakymas!F224</f>
        <v/>
      </c>
      <c r="C196" s="7">
        <f>Uzsakymas!D224-Sheet1!R631-Sheet1!S631</f>
        <v>0</v>
      </c>
      <c r="D196" s="8">
        <f>Uzsakymas!E224-Sheet1!P631-Sheet1!Q631</f>
        <v>0</v>
      </c>
      <c r="E196" s="114" t="str">
        <f>IF(ISBLANK(Uzsakymas!G224),"",Uzsakymas!G224)</f>
        <v/>
      </c>
      <c r="F196" s="115" t="str">
        <f>IF(ISBLANK(Uzsakymas!H224),"",Uzsakymas!H224)</f>
        <v/>
      </c>
      <c r="G196" s="115" t="str">
        <f>IF(ISBLANK(Uzsakymas!I224),"",Uzsakymas!I224)</f>
        <v/>
      </c>
      <c r="H196" s="116" t="str">
        <f>IF(ISBLANK(Uzsakymas!J224),"",Uzsakymas!J224)</f>
        <v/>
      </c>
      <c r="J196" s="176">
        <f>Uzsakymas!K224</f>
        <v/>
      </c>
    </row>
    <row r="197" spans="1:15">
      <c r="A197" s="11">
        <f>(Uzsakymas!B225)</f>
        <v/>
      </c>
      <c r="B197" s="9">
        <f>Uzsakymas!F225</f>
        <v/>
      </c>
      <c r="C197" s="7">
        <f>Uzsakymas!D225-Sheet1!R632-Sheet1!S632</f>
        <v>0</v>
      </c>
      <c r="D197" s="8">
        <f>Uzsakymas!E225-Sheet1!P632-Sheet1!Q632</f>
        <v>0</v>
      </c>
      <c r="E197" s="114" t="str">
        <f>IF(ISBLANK(Uzsakymas!G225),"",Uzsakymas!G225)</f>
        <v/>
      </c>
      <c r="F197" s="115" t="str">
        <f>IF(ISBLANK(Uzsakymas!H225),"",Uzsakymas!H225)</f>
        <v/>
      </c>
      <c r="G197" s="115" t="str">
        <f>IF(ISBLANK(Uzsakymas!I225),"",Uzsakymas!I225)</f>
        <v/>
      </c>
      <c r="H197" s="116" t="str">
        <f>IF(ISBLANK(Uzsakymas!J225),"",Uzsakymas!J225)</f>
        <v/>
      </c>
      <c r="J197" s="176">
        <f>Uzsakymas!K225</f>
        <v/>
      </c>
    </row>
    <row r="198" spans="1:15">
      <c r="A198" s="11">
        <f>(Uzsakymas!B226)</f>
        <v/>
      </c>
      <c r="B198" s="9">
        <f>Uzsakymas!F226</f>
        <v/>
      </c>
      <c r="C198" s="7">
        <f>Uzsakymas!D226-Sheet1!R633-Sheet1!S633</f>
        <v>0</v>
      </c>
      <c r="D198" s="8">
        <f>Uzsakymas!E226-Sheet1!P633-Sheet1!Q633</f>
        <v>0</v>
      </c>
      <c r="E198" s="114" t="str">
        <f>IF(ISBLANK(Uzsakymas!G226),"",Uzsakymas!G226)</f>
        <v/>
      </c>
      <c r="F198" s="115" t="str">
        <f>IF(ISBLANK(Uzsakymas!H226),"",Uzsakymas!H226)</f>
        <v/>
      </c>
      <c r="G198" s="115" t="str">
        <f>IF(ISBLANK(Uzsakymas!I226),"",Uzsakymas!I226)</f>
        <v/>
      </c>
      <c r="H198" s="116" t="str">
        <f>IF(ISBLANK(Uzsakymas!J226),"",Uzsakymas!J226)</f>
        <v/>
      </c>
      <c r="J198" s="176">
        <f>Uzsakymas!K226</f>
        <v/>
      </c>
    </row>
    <row r="199" spans="1:15">
      <c r="A199" s="11">
        <f>(Uzsakymas!B227)</f>
        <v/>
      </c>
      <c r="B199" s="9">
        <f>Uzsakymas!F227</f>
        <v/>
      </c>
      <c r="C199" s="7">
        <f>Uzsakymas!D227-Sheet1!R634-Sheet1!S634</f>
        <v>0</v>
      </c>
      <c r="D199" s="8">
        <f>Uzsakymas!E227-Sheet1!P634-Sheet1!Q634</f>
        <v>0</v>
      </c>
      <c r="E199" s="114" t="str">
        <f>IF(ISBLANK(Uzsakymas!G227),"",Uzsakymas!G227)</f>
        <v/>
      </c>
      <c r="F199" s="115" t="str">
        <f>IF(ISBLANK(Uzsakymas!H227),"",Uzsakymas!H227)</f>
        <v/>
      </c>
      <c r="G199" s="115" t="str">
        <f>IF(ISBLANK(Uzsakymas!I227),"",Uzsakymas!I227)</f>
        <v/>
      </c>
      <c r="H199" s="116" t="str">
        <f>IF(ISBLANK(Uzsakymas!J227),"",Uzsakymas!J227)</f>
        <v/>
      </c>
      <c r="J199" s="176">
        <f>Uzsakymas!K227</f>
        <v/>
      </c>
    </row>
    <row r="200" spans="1:15">
      <c r="A200" s="11">
        <f>(Uzsakymas!B228)</f>
        <v/>
      </c>
      <c r="B200" s="9">
        <f>Uzsakymas!F228</f>
        <v/>
      </c>
      <c r="C200" s="7">
        <f>Uzsakymas!D228-Sheet1!R635-Sheet1!S635</f>
        <v>0</v>
      </c>
      <c r="D200" s="8">
        <f>Uzsakymas!E228-Sheet1!P635-Sheet1!Q635</f>
        <v>0</v>
      </c>
      <c r="E200" s="114" t="str">
        <f>IF(ISBLANK(Uzsakymas!G228),"",Uzsakymas!G228)</f>
        <v/>
      </c>
      <c r="F200" s="115" t="str">
        <f>IF(ISBLANK(Uzsakymas!H228),"",Uzsakymas!H228)</f>
        <v/>
      </c>
      <c r="G200" s="115" t="str">
        <f>IF(ISBLANK(Uzsakymas!I228),"",Uzsakymas!I228)</f>
        <v/>
      </c>
      <c r="H200" s="116" t="str">
        <f>IF(ISBLANK(Uzsakymas!J228),"",Uzsakymas!J228)</f>
        <v/>
      </c>
      <c r="J200" s="176">
        <f>Uzsakymas!K228</f>
        <v/>
      </c>
    </row>
    <row r="201" spans="1:15">
      <c r="A201" s="11">
        <f>(Uzsakymas!B229)</f>
        <v/>
      </c>
      <c r="B201" s="9">
        <f>Uzsakymas!F229</f>
        <v/>
      </c>
      <c r="C201" s="7">
        <f>Uzsakymas!D229-Sheet1!R636-Sheet1!S636</f>
        <v>0</v>
      </c>
      <c r="D201" s="8">
        <f>Uzsakymas!E229-Sheet1!P636-Sheet1!Q636</f>
        <v>0</v>
      </c>
      <c r="E201" s="114" t="str">
        <f>IF(ISBLANK(Uzsakymas!G229),"",Uzsakymas!G229)</f>
        <v/>
      </c>
      <c r="F201" s="115" t="str">
        <f>IF(ISBLANK(Uzsakymas!H229),"",Uzsakymas!H229)</f>
        <v/>
      </c>
      <c r="G201" s="115" t="str">
        <f>IF(ISBLANK(Uzsakymas!I229),"",Uzsakymas!I229)</f>
        <v/>
      </c>
      <c r="H201" s="116" t="str">
        <f>IF(ISBLANK(Uzsakymas!J229),"",Uzsakymas!J229)</f>
        <v/>
      </c>
      <c r="J201" s="176">
        <f>Uzsakymas!K229</f>
        <v/>
      </c>
    </row>
    <row r="202" spans="1:15">
      <c r="A202" s="11">
        <f>(Uzsakymas!B230)</f>
        <v/>
      </c>
      <c r="B202" s="9">
        <f>Uzsakymas!F230</f>
        <v/>
      </c>
      <c r="C202" s="7">
        <f>Uzsakymas!D230-Sheet1!R637-Sheet1!S637</f>
        <v>0</v>
      </c>
      <c r="D202" s="8">
        <f>Uzsakymas!E230-Sheet1!P637-Sheet1!Q637</f>
        <v>0</v>
      </c>
      <c r="E202" s="114" t="str">
        <f>IF(ISBLANK(Uzsakymas!G230),"",Uzsakymas!G230)</f>
        <v/>
      </c>
      <c r="F202" s="115" t="str">
        <f>IF(ISBLANK(Uzsakymas!H230),"",Uzsakymas!H230)</f>
        <v/>
      </c>
      <c r="G202" s="115" t="str">
        <f>IF(ISBLANK(Uzsakymas!I230),"",Uzsakymas!I230)</f>
        <v/>
      </c>
      <c r="H202" s="116" t="str">
        <f>IF(ISBLANK(Uzsakymas!J230),"",Uzsakymas!J230)</f>
        <v/>
      </c>
      <c r="J202" s="176">
        <f>Uzsakymas!K230</f>
        <v/>
      </c>
    </row>
    <row r="203" spans="1:15">
      <c r="A203" s="11">
        <f>(Uzsakymas!B231)</f>
        <v/>
      </c>
      <c r="B203" s="9">
        <f>Uzsakymas!F231</f>
        <v/>
      </c>
      <c r="C203" s="7">
        <f>Uzsakymas!D231-Sheet1!R638-Sheet1!S638</f>
        <v>0</v>
      </c>
      <c r="D203" s="8">
        <f>Uzsakymas!E231-Sheet1!P638-Sheet1!Q638</f>
        <v>0</v>
      </c>
      <c r="E203" s="114" t="str">
        <f>IF(ISBLANK(Uzsakymas!G231),"",Uzsakymas!G231)</f>
        <v/>
      </c>
      <c r="F203" s="115" t="str">
        <f>IF(ISBLANK(Uzsakymas!H231),"",Uzsakymas!H231)</f>
        <v/>
      </c>
      <c r="G203" s="115" t="str">
        <f>IF(ISBLANK(Uzsakymas!I231),"",Uzsakymas!I231)</f>
        <v/>
      </c>
      <c r="H203" s="116" t="str">
        <f>IF(ISBLANK(Uzsakymas!J231),"",Uzsakymas!J231)</f>
        <v/>
      </c>
      <c r="J203" s="176">
        <f>Uzsakymas!K231</f>
        <v/>
      </c>
    </row>
    <row r="204" spans="1:15">
      <c r="A204" s="11">
        <f>(Uzsakymas!B232)</f>
        <v/>
      </c>
      <c r="B204" s="9">
        <f>Uzsakymas!F232</f>
        <v/>
      </c>
      <c r="C204" s="7">
        <f>Uzsakymas!D232-Sheet1!R639-Sheet1!S639</f>
        <v>0</v>
      </c>
      <c r="D204" s="8">
        <f>Uzsakymas!E232-Sheet1!P639-Sheet1!Q639</f>
        <v>0</v>
      </c>
      <c r="E204" s="114" t="str">
        <f>IF(ISBLANK(Uzsakymas!G232),"",Uzsakymas!G232)</f>
        <v/>
      </c>
      <c r="F204" s="115" t="str">
        <f>IF(ISBLANK(Uzsakymas!H232),"",Uzsakymas!H232)</f>
        <v/>
      </c>
      <c r="G204" s="115" t="str">
        <f>IF(ISBLANK(Uzsakymas!I232),"",Uzsakymas!I232)</f>
        <v/>
      </c>
      <c r="H204" s="116" t="str">
        <f>IF(ISBLANK(Uzsakymas!J232),"",Uzsakymas!J232)</f>
        <v/>
      </c>
      <c r="J204" s="176">
        <f>Uzsakymas!K232</f>
        <v/>
      </c>
    </row>
    <row r="205" spans="1:15">
      <c r="A205" s="11">
        <f>(Uzsakymas!B233)</f>
        <v/>
      </c>
      <c r="B205" s="9">
        <f>Uzsakymas!F233</f>
        <v/>
      </c>
      <c r="C205" s="7">
        <f>Uzsakymas!D233-Sheet1!R640-Sheet1!S640</f>
        <v>0</v>
      </c>
      <c r="D205" s="8">
        <f>Uzsakymas!E233-Sheet1!P640-Sheet1!Q640</f>
        <v>0</v>
      </c>
      <c r="E205" s="114" t="str">
        <f>IF(ISBLANK(Uzsakymas!G233),"",Uzsakymas!G233)</f>
        <v/>
      </c>
      <c r="F205" s="115" t="str">
        <f>IF(ISBLANK(Uzsakymas!H233),"",Uzsakymas!H233)</f>
        <v/>
      </c>
      <c r="G205" s="115" t="str">
        <f>IF(ISBLANK(Uzsakymas!I233),"",Uzsakymas!I233)</f>
        <v/>
      </c>
      <c r="H205" s="116" t="str">
        <f>IF(ISBLANK(Uzsakymas!J233),"",Uzsakymas!J233)</f>
        <v/>
      </c>
      <c r="J205" s="176">
        <f>Uzsakymas!K233</f>
        <v/>
      </c>
    </row>
    <row r="206" spans="1:15">
      <c r="A206" s="11">
        <f>(Uzsakymas!B234)</f>
        <v/>
      </c>
      <c r="B206" s="9">
        <f>Uzsakymas!F234</f>
        <v/>
      </c>
      <c r="C206" s="7">
        <f>Uzsakymas!D234-Sheet1!R641-Sheet1!S641</f>
        <v>0</v>
      </c>
      <c r="D206" s="8">
        <f>Uzsakymas!E234-Sheet1!P641-Sheet1!Q641</f>
        <v>0</v>
      </c>
      <c r="E206" s="114" t="str">
        <f>IF(ISBLANK(Uzsakymas!G234),"",Uzsakymas!G234)</f>
        <v/>
      </c>
      <c r="F206" s="115" t="str">
        <f>IF(ISBLANK(Uzsakymas!H234),"",Uzsakymas!H234)</f>
        <v/>
      </c>
      <c r="G206" s="115" t="str">
        <f>IF(ISBLANK(Uzsakymas!I234),"",Uzsakymas!I234)</f>
        <v/>
      </c>
      <c r="H206" s="116" t="str">
        <f>IF(ISBLANK(Uzsakymas!J234),"",Uzsakymas!J234)</f>
        <v/>
      </c>
      <c r="J206" s="176">
        <f>Uzsakymas!K234</f>
        <v/>
      </c>
    </row>
    <row r="207" spans="1:15">
      <c r="A207" s="11">
        <f>(Uzsakymas!B235)</f>
        <v/>
      </c>
      <c r="B207" s="9">
        <f>Uzsakymas!F235</f>
        <v/>
      </c>
      <c r="C207" s="7">
        <f>Uzsakymas!D235-Sheet1!R642-Sheet1!S642</f>
        <v>0</v>
      </c>
      <c r="D207" s="8">
        <f>Uzsakymas!E235-Sheet1!P642-Sheet1!Q642</f>
        <v>0</v>
      </c>
      <c r="E207" s="114" t="str">
        <f>IF(ISBLANK(Uzsakymas!G235),"",Uzsakymas!G235)</f>
        <v/>
      </c>
      <c r="F207" s="115" t="str">
        <f>IF(ISBLANK(Uzsakymas!H235),"",Uzsakymas!H235)</f>
        <v/>
      </c>
      <c r="G207" s="115" t="str">
        <f>IF(ISBLANK(Uzsakymas!I235),"",Uzsakymas!I235)</f>
        <v/>
      </c>
      <c r="H207" s="116" t="str">
        <f>IF(ISBLANK(Uzsakymas!J235),"",Uzsakymas!J235)</f>
        <v/>
      </c>
      <c r="J207" s="176">
        <f>Uzsakymas!K235</f>
        <v/>
      </c>
    </row>
    <row r="208" spans="1:15">
      <c r="A208" s="11">
        <f>(Uzsakymas!B236)</f>
        <v/>
      </c>
      <c r="B208" s="9">
        <f>Uzsakymas!F236</f>
        <v/>
      </c>
      <c r="C208" s="7">
        <f>Uzsakymas!D236-Sheet1!R643-Sheet1!S643</f>
        <v>0</v>
      </c>
      <c r="D208" s="8">
        <f>Uzsakymas!E236-Sheet1!P643-Sheet1!Q643</f>
        <v>0</v>
      </c>
      <c r="E208" s="114" t="str">
        <f>IF(ISBLANK(Uzsakymas!G236),"",Uzsakymas!G236)</f>
        <v/>
      </c>
      <c r="F208" s="115" t="str">
        <f>IF(ISBLANK(Uzsakymas!H236),"",Uzsakymas!H236)</f>
        <v/>
      </c>
      <c r="G208" s="115" t="str">
        <f>IF(ISBLANK(Uzsakymas!I236),"",Uzsakymas!I236)</f>
        <v/>
      </c>
      <c r="H208" s="116" t="str">
        <f>IF(ISBLANK(Uzsakymas!J236),"",Uzsakymas!J236)</f>
        <v/>
      </c>
      <c r="J208" s="176">
        <f>Uzsakymas!K236</f>
        <v/>
      </c>
    </row>
    <row r="209" spans="1:15">
      <c r="A209" s="11">
        <f>(Uzsakymas!B237)</f>
        <v/>
      </c>
      <c r="B209" s="9">
        <f>Uzsakymas!F237</f>
        <v/>
      </c>
      <c r="C209" s="7">
        <f>Uzsakymas!D237-Sheet1!R644-Sheet1!S644</f>
        <v>0</v>
      </c>
      <c r="D209" s="8">
        <f>Uzsakymas!E237-Sheet1!P644-Sheet1!Q644</f>
        <v>0</v>
      </c>
      <c r="E209" s="114" t="str">
        <f>IF(ISBLANK(Uzsakymas!G237),"",Uzsakymas!G237)</f>
        <v/>
      </c>
      <c r="F209" s="115" t="str">
        <f>IF(ISBLANK(Uzsakymas!H237),"",Uzsakymas!H237)</f>
        <v/>
      </c>
      <c r="G209" s="115" t="str">
        <f>IF(ISBLANK(Uzsakymas!I237),"",Uzsakymas!I237)</f>
        <v/>
      </c>
      <c r="H209" s="116" t="str">
        <f>IF(ISBLANK(Uzsakymas!J237),"",Uzsakymas!J237)</f>
        <v/>
      </c>
      <c r="J209" s="176">
        <f>Uzsakymas!K237</f>
        <v/>
      </c>
    </row>
    <row r="210" spans="1:15">
      <c r="A210" s="11">
        <f>(Uzsakymas!B238)</f>
        <v/>
      </c>
      <c r="B210" s="9">
        <f>Uzsakymas!F238</f>
        <v/>
      </c>
      <c r="C210" s="7">
        <f>Uzsakymas!D238-Sheet1!R645-Sheet1!S645</f>
        <v>0</v>
      </c>
      <c r="D210" s="8">
        <f>Uzsakymas!E238-Sheet1!P645-Sheet1!Q645</f>
        <v>0</v>
      </c>
      <c r="E210" s="114" t="str">
        <f>IF(ISBLANK(Uzsakymas!G238),"",Uzsakymas!G238)</f>
        <v/>
      </c>
      <c r="F210" s="115" t="str">
        <f>IF(ISBLANK(Uzsakymas!H238),"",Uzsakymas!H238)</f>
        <v/>
      </c>
      <c r="G210" s="115" t="str">
        <f>IF(ISBLANK(Uzsakymas!I238),"",Uzsakymas!I238)</f>
        <v/>
      </c>
      <c r="H210" s="116" t="str">
        <f>IF(ISBLANK(Uzsakymas!J238),"",Uzsakymas!J238)</f>
        <v/>
      </c>
      <c r="J210" s="176">
        <f>Uzsakymas!K238</f>
        <v/>
      </c>
    </row>
    <row r="211" spans="1:15">
      <c r="A211" s="11">
        <f>(Uzsakymas!B239)</f>
        <v/>
      </c>
      <c r="B211" s="9">
        <f>Uzsakymas!F239</f>
        <v/>
      </c>
      <c r="C211" s="7">
        <f>Uzsakymas!D239-Sheet1!R646-Sheet1!S646</f>
        <v>0</v>
      </c>
      <c r="D211" s="8">
        <f>Uzsakymas!E239-Sheet1!P646-Sheet1!Q646</f>
        <v>0</v>
      </c>
      <c r="E211" s="114" t="str">
        <f>IF(ISBLANK(Uzsakymas!G239),"",Uzsakymas!G239)</f>
        <v/>
      </c>
      <c r="F211" s="115" t="str">
        <f>IF(ISBLANK(Uzsakymas!H239),"",Uzsakymas!H239)</f>
        <v/>
      </c>
      <c r="G211" s="115" t="str">
        <f>IF(ISBLANK(Uzsakymas!I239),"",Uzsakymas!I239)</f>
        <v/>
      </c>
      <c r="H211" s="116" t="str">
        <f>IF(ISBLANK(Uzsakymas!J239),"",Uzsakymas!J239)</f>
        <v/>
      </c>
      <c r="J211" s="176">
        <f>Uzsakymas!K239</f>
        <v/>
      </c>
    </row>
    <row r="212" spans="1:15">
      <c r="A212" s="11">
        <f>(Uzsakymas!B240)</f>
        <v/>
      </c>
      <c r="B212" s="9">
        <f>Uzsakymas!F240</f>
        <v/>
      </c>
      <c r="C212" s="7">
        <f>Uzsakymas!D240-Sheet1!R647-Sheet1!S647</f>
        <v>0</v>
      </c>
      <c r="D212" s="8">
        <f>Uzsakymas!E240-Sheet1!P647-Sheet1!Q647</f>
        <v>0</v>
      </c>
      <c r="E212" s="114" t="str">
        <f>IF(ISBLANK(Uzsakymas!G240),"",Uzsakymas!G240)</f>
        <v/>
      </c>
      <c r="F212" s="115" t="str">
        <f>IF(ISBLANK(Uzsakymas!H240),"",Uzsakymas!H240)</f>
        <v/>
      </c>
      <c r="G212" s="115" t="str">
        <f>IF(ISBLANK(Uzsakymas!I240),"",Uzsakymas!I240)</f>
        <v/>
      </c>
      <c r="H212" s="116" t="str">
        <f>IF(ISBLANK(Uzsakymas!J240),"",Uzsakymas!J240)</f>
        <v/>
      </c>
      <c r="J212" s="176">
        <f>Uzsakymas!K240</f>
        <v/>
      </c>
    </row>
    <row r="213" spans="1:15">
      <c r="A213" s="11">
        <f>(Uzsakymas!B241)</f>
        <v/>
      </c>
      <c r="B213" s="9">
        <f>Uzsakymas!F241</f>
        <v/>
      </c>
      <c r="C213" s="7">
        <f>Uzsakymas!D241-Sheet1!R648-Sheet1!S648</f>
        <v>0</v>
      </c>
      <c r="D213" s="8">
        <f>Uzsakymas!E241-Sheet1!P648-Sheet1!Q648</f>
        <v>0</v>
      </c>
      <c r="E213" s="114" t="str">
        <f>IF(ISBLANK(Uzsakymas!G241),"",Uzsakymas!G241)</f>
        <v/>
      </c>
      <c r="F213" s="115" t="str">
        <f>IF(ISBLANK(Uzsakymas!H241),"",Uzsakymas!H241)</f>
        <v/>
      </c>
      <c r="G213" s="115" t="str">
        <f>IF(ISBLANK(Uzsakymas!I241),"",Uzsakymas!I241)</f>
        <v/>
      </c>
      <c r="H213" s="116" t="str">
        <f>IF(ISBLANK(Uzsakymas!J241),"",Uzsakymas!J241)</f>
        <v/>
      </c>
      <c r="J213" s="176">
        <f>Uzsakymas!K241</f>
        <v/>
      </c>
    </row>
    <row r="214" spans="1:15">
      <c r="A214" s="11">
        <f>(Uzsakymas!B242)</f>
        <v/>
      </c>
      <c r="B214" s="9">
        <f>Uzsakymas!F242</f>
        <v/>
      </c>
      <c r="C214" s="7">
        <f>Uzsakymas!D242-Sheet1!R649-Sheet1!S649</f>
        <v>0</v>
      </c>
      <c r="D214" s="8">
        <f>Uzsakymas!E242-Sheet1!P649-Sheet1!Q649</f>
        <v>0</v>
      </c>
      <c r="E214" s="114" t="str">
        <f>IF(ISBLANK(Uzsakymas!G242),"",Uzsakymas!G242)</f>
        <v/>
      </c>
      <c r="F214" s="115" t="str">
        <f>IF(ISBLANK(Uzsakymas!H242),"",Uzsakymas!H242)</f>
        <v/>
      </c>
      <c r="G214" s="115" t="str">
        <f>IF(ISBLANK(Uzsakymas!I242),"",Uzsakymas!I242)</f>
        <v/>
      </c>
      <c r="H214" s="116" t="str">
        <f>IF(ISBLANK(Uzsakymas!J242),"",Uzsakymas!J242)</f>
        <v/>
      </c>
      <c r="J214" s="176">
        <f>Uzsakymas!K242</f>
        <v/>
      </c>
    </row>
    <row r="215" spans="1:15">
      <c r="A215" s="11">
        <f>(Uzsakymas!B243)</f>
        <v/>
      </c>
      <c r="B215" s="9">
        <f>Uzsakymas!F243</f>
        <v/>
      </c>
      <c r="C215" s="7">
        <f>Uzsakymas!D243-Sheet1!R650-Sheet1!S650</f>
        <v>0</v>
      </c>
      <c r="D215" s="8">
        <f>Uzsakymas!E243-Sheet1!P650-Sheet1!Q650</f>
        <v>0</v>
      </c>
      <c r="E215" s="114" t="str">
        <f>IF(ISBLANK(Uzsakymas!G243),"",Uzsakymas!G243)</f>
        <v/>
      </c>
      <c r="F215" s="115" t="str">
        <f>IF(ISBLANK(Uzsakymas!H243),"",Uzsakymas!H243)</f>
        <v/>
      </c>
      <c r="G215" s="115" t="str">
        <f>IF(ISBLANK(Uzsakymas!I243),"",Uzsakymas!I243)</f>
        <v/>
      </c>
      <c r="H215" s="116" t="str">
        <f>IF(ISBLANK(Uzsakymas!J243),"",Uzsakymas!J243)</f>
        <v/>
      </c>
      <c r="J215" s="176">
        <f>Uzsakymas!K243</f>
        <v/>
      </c>
    </row>
    <row r="216" spans="1:15">
      <c r="A216" s="11">
        <f>(Uzsakymas!B244)</f>
        <v/>
      </c>
      <c r="B216" s="9">
        <f>Uzsakymas!F244</f>
        <v/>
      </c>
      <c r="C216" s="7">
        <f>Uzsakymas!D244-Sheet1!R651-Sheet1!S651</f>
        <v>0</v>
      </c>
      <c r="D216" s="8">
        <f>Uzsakymas!E244-Sheet1!P651-Sheet1!Q651</f>
        <v>0</v>
      </c>
      <c r="E216" s="114" t="str">
        <f>IF(ISBLANK(Uzsakymas!G244),"",Uzsakymas!G244)</f>
        <v/>
      </c>
      <c r="F216" s="115" t="str">
        <f>IF(ISBLANK(Uzsakymas!H244),"",Uzsakymas!H244)</f>
        <v/>
      </c>
      <c r="G216" s="115" t="str">
        <f>IF(ISBLANK(Uzsakymas!I244),"",Uzsakymas!I244)</f>
        <v/>
      </c>
      <c r="H216" s="116" t="str">
        <f>IF(ISBLANK(Uzsakymas!J244),"",Uzsakymas!J244)</f>
        <v/>
      </c>
      <c r="J216" s="176">
        <f>Uzsakymas!K244</f>
        <v/>
      </c>
    </row>
    <row r="217" spans="1:15">
      <c r="A217" s="11">
        <f>(Uzsakymas!B245)</f>
        <v/>
      </c>
      <c r="B217" s="9">
        <f>Uzsakymas!F245</f>
        <v/>
      </c>
      <c r="C217" s="7">
        <f>Uzsakymas!D245-Sheet1!R652-Sheet1!S652</f>
        <v>0</v>
      </c>
      <c r="D217" s="8">
        <f>Uzsakymas!E245-Sheet1!P652-Sheet1!Q652</f>
        <v>0</v>
      </c>
      <c r="E217" s="114" t="str">
        <f>IF(ISBLANK(Uzsakymas!G245),"",Uzsakymas!G245)</f>
        <v/>
      </c>
      <c r="F217" s="115" t="str">
        <f>IF(ISBLANK(Uzsakymas!H245),"",Uzsakymas!H245)</f>
        <v/>
      </c>
      <c r="G217" s="115" t="str">
        <f>IF(ISBLANK(Uzsakymas!I245),"",Uzsakymas!I245)</f>
        <v/>
      </c>
      <c r="H217" s="116" t="str">
        <f>IF(ISBLANK(Uzsakymas!J245),"",Uzsakymas!J245)</f>
        <v/>
      </c>
      <c r="J217" s="176">
        <f>Uzsakymas!K245</f>
        <v/>
      </c>
    </row>
    <row r="218" spans="1:15">
      <c r="A218" s="11">
        <f>(Uzsakymas!B246)</f>
        <v/>
      </c>
      <c r="B218" s="9">
        <f>Uzsakymas!F246</f>
        <v/>
      </c>
      <c r="C218" s="7">
        <f>Uzsakymas!D246-Sheet1!R653-Sheet1!S653</f>
        <v>0</v>
      </c>
      <c r="D218" s="8">
        <f>Uzsakymas!E246-Sheet1!P653-Sheet1!Q653</f>
        <v>0</v>
      </c>
      <c r="E218" s="114" t="str">
        <f>IF(ISBLANK(Uzsakymas!G246),"",Uzsakymas!G246)</f>
        <v/>
      </c>
      <c r="F218" s="115" t="str">
        <f>IF(ISBLANK(Uzsakymas!H246),"",Uzsakymas!H246)</f>
        <v/>
      </c>
      <c r="G218" s="115" t="str">
        <f>IF(ISBLANK(Uzsakymas!I246),"",Uzsakymas!I246)</f>
        <v/>
      </c>
      <c r="H218" s="116" t="str">
        <f>IF(ISBLANK(Uzsakymas!J246),"",Uzsakymas!J246)</f>
        <v/>
      </c>
      <c r="J218" s="176">
        <f>Uzsakymas!K246</f>
        <v/>
      </c>
    </row>
    <row r="219" spans="1:15">
      <c r="A219" s="11">
        <f>(Uzsakymas!B247)</f>
        <v/>
      </c>
      <c r="B219" s="9">
        <f>Uzsakymas!F247</f>
        <v/>
      </c>
      <c r="C219" s="7">
        <f>Uzsakymas!D247-Sheet1!R654-Sheet1!S654</f>
        <v>0</v>
      </c>
      <c r="D219" s="8">
        <f>Uzsakymas!E247-Sheet1!P654-Sheet1!Q654</f>
        <v>0</v>
      </c>
      <c r="E219" s="114" t="str">
        <f>IF(ISBLANK(Uzsakymas!G247),"",Uzsakymas!G247)</f>
        <v/>
      </c>
      <c r="F219" s="115" t="str">
        <f>IF(ISBLANK(Uzsakymas!H247),"",Uzsakymas!H247)</f>
        <v/>
      </c>
      <c r="G219" s="115" t="str">
        <f>IF(ISBLANK(Uzsakymas!I247),"",Uzsakymas!I247)</f>
        <v/>
      </c>
      <c r="H219" s="116" t="str">
        <f>IF(ISBLANK(Uzsakymas!J247),"",Uzsakymas!J247)</f>
        <v/>
      </c>
      <c r="J219" s="176">
        <f>Uzsakymas!K247</f>
        <v/>
      </c>
    </row>
    <row r="220" spans="1:15">
      <c r="A220" s="11">
        <f>(Uzsakymas!B248)</f>
        <v/>
      </c>
      <c r="B220" s="9">
        <f>Uzsakymas!F248</f>
        <v/>
      </c>
      <c r="C220" s="7">
        <f>Uzsakymas!D248-Sheet1!R655-Sheet1!S655</f>
        <v>0</v>
      </c>
      <c r="D220" s="8">
        <f>Uzsakymas!E248-Sheet1!P655-Sheet1!Q655</f>
        <v>0</v>
      </c>
      <c r="E220" s="114" t="str">
        <f>IF(ISBLANK(Uzsakymas!G248),"",Uzsakymas!G248)</f>
        <v/>
      </c>
      <c r="F220" s="115" t="str">
        <f>IF(ISBLANK(Uzsakymas!H248),"",Uzsakymas!H248)</f>
        <v/>
      </c>
      <c r="G220" s="115" t="str">
        <f>IF(ISBLANK(Uzsakymas!I248),"",Uzsakymas!I248)</f>
        <v/>
      </c>
      <c r="H220" s="116" t="str">
        <f>IF(ISBLANK(Uzsakymas!J248),"",Uzsakymas!J248)</f>
        <v/>
      </c>
      <c r="J220" s="176">
        <f>Uzsakymas!K248</f>
        <v/>
      </c>
    </row>
    <row r="221" spans="1:15">
      <c r="A221" s="11">
        <f>(Uzsakymas!B249)</f>
        <v/>
      </c>
      <c r="B221" s="9">
        <f>Uzsakymas!F249</f>
        <v/>
      </c>
      <c r="C221" s="7">
        <f>Uzsakymas!D249-Sheet1!R656-Sheet1!S656</f>
        <v>0</v>
      </c>
      <c r="D221" s="8">
        <f>Uzsakymas!E249-Sheet1!P656-Sheet1!Q656</f>
        <v>0</v>
      </c>
      <c r="E221" s="114" t="str">
        <f>IF(ISBLANK(Uzsakymas!G249),"",Uzsakymas!G249)</f>
        <v/>
      </c>
      <c r="F221" s="115" t="str">
        <f>IF(ISBLANK(Uzsakymas!H249),"",Uzsakymas!H249)</f>
        <v/>
      </c>
      <c r="G221" s="115" t="str">
        <f>IF(ISBLANK(Uzsakymas!I249),"",Uzsakymas!I249)</f>
        <v/>
      </c>
      <c r="H221" s="116" t="str">
        <f>IF(ISBLANK(Uzsakymas!J249),"",Uzsakymas!J249)</f>
        <v/>
      </c>
      <c r="J221" s="176">
        <f>Uzsakymas!K249</f>
        <v/>
      </c>
    </row>
    <row r="222" spans="1:15">
      <c r="A222" s="11">
        <f>(Uzsakymas!B250)</f>
        <v/>
      </c>
      <c r="B222" s="9">
        <f>Uzsakymas!F250</f>
        <v/>
      </c>
      <c r="C222" s="7">
        <f>Uzsakymas!D250-Sheet1!R657-Sheet1!S657</f>
        <v>0</v>
      </c>
      <c r="D222" s="8">
        <f>Uzsakymas!E250-Sheet1!P657-Sheet1!Q657</f>
        <v>0</v>
      </c>
      <c r="E222" s="114" t="str">
        <f>IF(ISBLANK(Uzsakymas!G250),"",Uzsakymas!G250)</f>
        <v/>
      </c>
      <c r="F222" s="115" t="str">
        <f>IF(ISBLANK(Uzsakymas!H250),"",Uzsakymas!H250)</f>
        <v/>
      </c>
      <c r="G222" s="115" t="str">
        <f>IF(ISBLANK(Uzsakymas!I250),"",Uzsakymas!I250)</f>
        <v/>
      </c>
      <c r="H222" s="116" t="str">
        <f>IF(ISBLANK(Uzsakymas!J250),"",Uzsakymas!J250)</f>
        <v/>
      </c>
      <c r="J222" s="176">
        <f>Uzsakymas!K250</f>
        <v/>
      </c>
    </row>
    <row r="223" spans="1:15">
      <c r="A223" s="11">
        <f>(Uzsakymas!B251)</f>
        <v/>
      </c>
      <c r="B223" s="9">
        <f>Uzsakymas!F251</f>
        <v/>
      </c>
      <c r="C223" s="7">
        <f>Uzsakymas!D251-Sheet1!R658-Sheet1!S658</f>
        <v>0</v>
      </c>
      <c r="D223" s="8">
        <f>Uzsakymas!E251-Sheet1!P658-Sheet1!Q658</f>
        <v>0</v>
      </c>
      <c r="E223" s="114" t="str">
        <f>IF(ISBLANK(Uzsakymas!G251),"",Uzsakymas!G251)</f>
        <v/>
      </c>
      <c r="F223" s="115" t="str">
        <f>IF(ISBLANK(Uzsakymas!H251),"",Uzsakymas!H251)</f>
        <v/>
      </c>
      <c r="G223" s="115" t="str">
        <f>IF(ISBLANK(Uzsakymas!I251),"",Uzsakymas!I251)</f>
        <v/>
      </c>
      <c r="H223" s="116" t="str">
        <f>IF(ISBLANK(Uzsakymas!J251),"",Uzsakymas!J251)</f>
        <v/>
      </c>
      <c r="J223" s="176">
        <f>Uzsakymas!K251</f>
        <v/>
      </c>
    </row>
    <row r="224" spans="1:15">
      <c r="A224" s="11">
        <f>(Uzsakymas!B252)</f>
        <v/>
      </c>
      <c r="B224" s="9">
        <f>Uzsakymas!F252</f>
        <v/>
      </c>
      <c r="C224" s="7">
        <f>Uzsakymas!D252-Sheet1!R659-Sheet1!S659</f>
        <v>0</v>
      </c>
      <c r="D224" s="8">
        <f>Uzsakymas!E252-Sheet1!P659-Sheet1!Q659</f>
        <v>0</v>
      </c>
      <c r="E224" s="114" t="str">
        <f>IF(ISBLANK(Uzsakymas!G252),"",Uzsakymas!G252)</f>
        <v/>
      </c>
      <c r="F224" s="115" t="str">
        <f>IF(ISBLANK(Uzsakymas!H252),"",Uzsakymas!H252)</f>
        <v/>
      </c>
      <c r="G224" s="115" t="str">
        <f>IF(ISBLANK(Uzsakymas!I252),"",Uzsakymas!I252)</f>
        <v/>
      </c>
      <c r="H224" s="116" t="str">
        <f>IF(ISBLANK(Uzsakymas!J252),"",Uzsakymas!J252)</f>
        <v/>
      </c>
      <c r="J224" s="176">
        <f>Uzsakymas!K252</f>
        <v/>
      </c>
    </row>
    <row r="225" spans="1:15">
      <c r="A225" s="11">
        <f>(Uzsakymas!B253)</f>
        <v/>
      </c>
      <c r="B225" s="9">
        <f>Uzsakymas!F253</f>
        <v/>
      </c>
      <c r="C225" s="7">
        <f>Uzsakymas!D253-Sheet1!R660-Sheet1!S660</f>
        <v>0</v>
      </c>
      <c r="D225" s="8">
        <f>Uzsakymas!E253-Sheet1!P660-Sheet1!Q660</f>
        <v>0</v>
      </c>
      <c r="E225" s="114" t="str">
        <f>IF(ISBLANK(Uzsakymas!G253),"",Uzsakymas!G253)</f>
        <v/>
      </c>
      <c r="F225" s="115" t="str">
        <f>IF(ISBLANK(Uzsakymas!H253),"",Uzsakymas!H253)</f>
        <v/>
      </c>
      <c r="G225" s="115" t="str">
        <f>IF(ISBLANK(Uzsakymas!I253),"",Uzsakymas!I253)</f>
        <v/>
      </c>
      <c r="H225" s="116" t="str">
        <f>IF(ISBLANK(Uzsakymas!J253),"",Uzsakymas!J253)</f>
        <v/>
      </c>
      <c r="J225" s="176">
        <f>Uzsakymas!K253</f>
        <v/>
      </c>
    </row>
    <row r="226" spans="1:15">
      <c r="A226" s="11">
        <f>(Uzsakymas!B254)</f>
        <v/>
      </c>
      <c r="B226" s="9">
        <f>Uzsakymas!F254</f>
        <v/>
      </c>
      <c r="C226" s="7">
        <f>Uzsakymas!D254-Sheet1!R661-Sheet1!S661</f>
        <v>0</v>
      </c>
      <c r="D226" s="8">
        <f>Uzsakymas!E254-Sheet1!P661-Sheet1!Q661</f>
        <v>0</v>
      </c>
      <c r="E226" s="114" t="str">
        <f>IF(ISBLANK(Uzsakymas!G254),"",Uzsakymas!G254)</f>
        <v/>
      </c>
      <c r="F226" s="115" t="str">
        <f>IF(ISBLANK(Uzsakymas!H254),"",Uzsakymas!H254)</f>
        <v/>
      </c>
      <c r="G226" s="115" t="str">
        <f>IF(ISBLANK(Uzsakymas!I254),"",Uzsakymas!I254)</f>
        <v/>
      </c>
      <c r="H226" s="116" t="str">
        <f>IF(ISBLANK(Uzsakymas!J254),"",Uzsakymas!J254)</f>
        <v/>
      </c>
      <c r="J226" s="176">
        <f>Uzsakymas!K254</f>
        <v/>
      </c>
    </row>
    <row r="227" spans="1:15">
      <c r="A227" s="11">
        <f>(Uzsakymas!B255)</f>
        <v/>
      </c>
      <c r="B227" s="9">
        <f>Uzsakymas!F255</f>
        <v/>
      </c>
      <c r="C227" s="7">
        <f>Uzsakymas!D255-Sheet1!R662-Sheet1!S662</f>
        <v>0</v>
      </c>
      <c r="D227" s="8">
        <f>Uzsakymas!E255-Sheet1!P662-Sheet1!Q662</f>
        <v>0</v>
      </c>
      <c r="E227" s="114" t="str">
        <f>IF(ISBLANK(Uzsakymas!G255),"",Uzsakymas!G255)</f>
        <v/>
      </c>
      <c r="F227" s="115" t="str">
        <f>IF(ISBLANK(Uzsakymas!H255),"",Uzsakymas!H255)</f>
        <v/>
      </c>
      <c r="G227" s="115" t="str">
        <f>IF(ISBLANK(Uzsakymas!I255),"",Uzsakymas!I255)</f>
        <v/>
      </c>
      <c r="H227" s="116" t="str">
        <f>IF(ISBLANK(Uzsakymas!J255),"",Uzsakymas!J255)</f>
        <v/>
      </c>
      <c r="J227" s="176">
        <f>Uzsakymas!K255</f>
        <v/>
      </c>
    </row>
    <row r="228" spans="1:15">
      <c r="A228" s="11">
        <f>(Uzsakymas!B256)</f>
        <v/>
      </c>
      <c r="B228" s="9">
        <f>Uzsakymas!F256</f>
        <v/>
      </c>
      <c r="C228" s="7">
        <f>Uzsakymas!D256-Sheet1!R663-Sheet1!S663</f>
        <v>0</v>
      </c>
      <c r="D228" s="8">
        <f>Uzsakymas!E256-Sheet1!P663-Sheet1!Q663</f>
        <v>0</v>
      </c>
      <c r="E228" s="114" t="str">
        <f>IF(ISBLANK(Uzsakymas!G256),"",Uzsakymas!G256)</f>
        <v/>
      </c>
      <c r="F228" s="115" t="str">
        <f>IF(ISBLANK(Uzsakymas!H256),"",Uzsakymas!H256)</f>
        <v/>
      </c>
      <c r="G228" s="115" t="str">
        <f>IF(ISBLANK(Uzsakymas!I256),"",Uzsakymas!I256)</f>
        <v/>
      </c>
      <c r="H228" s="116" t="str">
        <f>IF(ISBLANK(Uzsakymas!J256),"",Uzsakymas!J256)</f>
        <v/>
      </c>
      <c r="J228" s="176">
        <f>Uzsakymas!K256</f>
        <v/>
      </c>
    </row>
    <row r="229" spans="1:15">
      <c r="A229" s="11">
        <f>(Uzsakymas!B257)</f>
        <v/>
      </c>
      <c r="B229" s="9">
        <f>Uzsakymas!F257</f>
        <v/>
      </c>
      <c r="C229" s="7">
        <f>Uzsakymas!D257-Sheet1!R664-Sheet1!S664</f>
        <v>0</v>
      </c>
      <c r="D229" s="8">
        <f>Uzsakymas!E257-Sheet1!P664-Sheet1!Q664</f>
        <v>0</v>
      </c>
      <c r="E229" s="114" t="str">
        <f>IF(ISBLANK(Uzsakymas!G257),"",Uzsakymas!G257)</f>
        <v/>
      </c>
      <c r="F229" s="115" t="str">
        <f>IF(ISBLANK(Uzsakymas!H257),"",Uzsakymas!H257)</f>
        <v/>
      </c>
      <c r="G229" s="115" t="str">
        <f>IF(ISBLANK(Uzsakymas!I257),"",Uzsakymas!I257)</f>
        <v/>
      </c>
      <c r="H229" s="116" t="str">
        <f>IF(ISBLANK(Uzsakymas!J257),"",Uzsakymas!J257)</f>
        <v/>
      </c>
      <c r="J229" s="176">
        <f>Uzsakymas!K257</f>
        <v/>
      </c>
    </row>
    <row r="230" spans="1:15">
      <c r="A230" s="11">
        <f>(Uzsakymas!B258)</f>
        <v/>
      </c>
      <c r="B230" s="9">
        <f>Uzsakymas!F258</f>
        <v/>
      </c>
      <c r="C230" s="7">
        <f>Uzsakymas!D258-Sheet1!R665-Sheet1!S665</f>
        <v>0</v>
      </c>
      <c r="D230" s="8">
        <f>Uzsakymas!E258-Sheet1!P665-Sheet1!Q665</f>
        <v>0</v>
      </c>
      <c r="E230" s="114" t="str">
        <f>IF(ISBLANK(Uzsakymas!G258),"",Uzsakymas!G258)</f>
        <v/>
      </c>
      <c r="F230" s="115" t="str">
        <f>IF(ISBLANK(Uzsakymas!H258),"",Uzsakymas!H258)</f>
        <v/>
      </c>
      <c r="G230" s="115" t="str">
        <f>IF(ISBLANK(Uzsakymas!I258),"",Uzsakymas!I258)</f>
        <v/>
      </c>
      <c r="H230" s="116" t="str">
        <f>IF(ISBLANK(Uzsakymas!J258),"",Uzsakymas!J258)</f>
        <v/>
      </c>
      <c r="J230" s="176">
        <f>Uzsakymas!K258</f>
        <v/>
      </c>
    </row>
    <row r="231" spans="1:15">
      <c r="A231" s="11">
        <f>(Uzsakymas!B259)</f>
        <v/>
      </c>
      <c r="B231" s="9">
        <f>Uzsakymas!F259</f>
        <v/>
      </c>
      <c r="C231" s="7">
        <f>Uzsakymas!D259-Sheet1!R666-Sheet1!S666</f>
        <v>0</v>
      </c>
      <c r="D231" s="8">
        <f>Uzsakymas!E259-Sheet1!P666-Sheet1!Q666</f>
        <v>0</v>
      </c>
      <c r="E231" s="114" t="str">
        <f>IF(ISBLANK(Uzsakymas!G259),"",Uzsakymas!G259)</f>
        <v/>
      </c>
      <c r="F231" s="115" t="str">
        <f>IF(ISBLANK(Uzsakymas!H259),"",Uzsakymas!H259)</f>
        <v/>
      </c>
      <c r="G231" s="115" t="str">
        <f>IF(ISBLANK(Uzsakymas!I259),"",Uzsakymas!I259)</f>
        <v/>
      </c>
      <c r="H231" s="116" t="str">
        <f>IF(ISBLANK(Uzsakymas!J259),"",Uzsakymas!J259)</f>
        <v/>
      </c>
      <c r="J231" s="176">
        <f>Uzsakymas!K259</f>
        <v/>
      </c>
    </row>
    <row r="232" spans="1:15">
      <c r="A232" s="11">
        <f>(Uzsakymas!B260)</f>
        <v/>
      </c>
      <c r="B232" s="9">
        <f>Uzsakymas!F260</f>
        <v/>
      </c>
      <c r="C232" s="7">
        <f>Uzsakymas!D260-Sheet1!R667-Sheet1!S667</f>
        <v>0</v>
      </c>
      <c r="D232" s="8">
        <f>Uzsakymas!E260-Sheet1!P667-Sheet1!Q667</f>
        <v>0</v>
      </c>
      <c r="E232" s="114" t="str">
        <f>IF(ISBLANK(Uzsakymas!G260),"",Uzsakymas!G260)</f>
        <v/>
      </c>
      <c r="F232" s="115" t="str">
        <f>IF(ISBLANK(Uzsakymas!H260),"",Uzsakymas!H260)</f>
        <v/>
      </c>
      <c r="G232" s="115" t="str">
        <f>IF(ISBLANK(Uzsakymas!I260),"",Uzsakymas!I260)</f>
        <v/>
      </c>
      <c r="H232" s="116" t="str">
        <f>IF(ISBLANK(Uzsakymas!J260),"",Uzsakymas!J260)</f>
        <v/>
      </c>
      <c r="J232" s="176">
        <f>Uzsakymas!K260</f>
        <v/>
      </c>
    </row>
    <row r="233" spans="1:15">
      <c r="A233" s="11">
        <f>(Uzsakymas!B261)</f>
        <v/>
      </c>
      <c r="B233" s="9">
        <f>Uzsakymas!F261</f>
        <v/>
      </c>
      <c r="C233" s="7">
        <f>Uzsakymas!D261-Sheet1!R668-Sheet1!S668</f>
        <v>0</v>
      </c>
      <c r="D233" s="8">
        <f>Uzsakymas!E261-Sheet1!P668-Sheet1!Q668</f>
        <v>0</v>
      </c>
      <c r="E233" s="114" t="str">
        <f>IF(ISBLANK(Uzsakymas!G261),"",Uzsakymas!G261)</f>
        <v/>
      </c>
      <c r="F233" s="115" t="str">
        <f>IF(ISBLANK(Uzsakymas!H261),"",Uzsakymas!H261)</f>
        <v/>
      </c>
      <c r="G233" s="115" t="str">
        <f>IF(ISBLANK(Uzsakymas!I261),"",Uzsakymas!I261)</f>
        <v/>
      </c>
      <c r="H233" s="116" t="str">
        <f>IF(ISBLANK(Uzsakymas!J261),"",Uzsakymas!J261)</f>
        <v/>
      </c>
      <c r="J233" s="176">
        <f>Uzsakymas!K261</f>
        <v/>
      </c>
    </row>
    <row r="234" spans="1:15">
      <c r="A234" s="11">
        <f>(Uzsakymas!B262)</f>
        <v/>
      </c>
      <c r="B234" s="9">
        <f>Uzsakymas!F262</f>
        <v/>
      </c>
      <c r="C234" s="7">
        <f>Uzsakymas!D262-Sheet1!R669-Sheet1!S669</f>
        <v>0</v>
      </c>
      <c r="D234" s="8">
        <f>Uzsakymas!E262-Sheet1!P669-Sheet1!Q669</f>
        <v>0</v>
      </c>
      <c r="E234" s="114" t="str">
        <f>IF(ISBLANK(Uzsakymas!G262),"",Uzsakymas!G262)</f>
        <v/>
      </c>
      <c r="F234" s="115" t="str">
        <f>IF(ISBLANK(Uzsakymas!H262),"",Uzsakymas!H262)</f>
        <v/>
      </c>
      <c r="G234" s="115" t="str">
        <f>IF(ISBLANK(Uzsakymas!I262),"",Uzsakymas!I262)</f>
        <v/>
      </c>
      <c r="H234" s="116" t="str">
        <f>IF(ISBLANK(Uzsakymas!J262),"",Uzsakymas!J262)</f>
        <v/>
      </c>
      <c r="J234" s="176">
        <f>Uzsakymas!K262</f>
        <v/>
      </c>
    </row>
    <row r="235" spans="1:15">
      <c r="A235" s="11">
        <f>(Uzsakymas!B263)</f>
        <v/>
      </c>
      <c r="B235" s="9">
        <f>Uzsakymas!F263</f>
        <v/>
      </c>
      <c r="C235" s="7">
        <f>Uzsakymas!D263-Sheet1!R670-Sheet1!S670</f>
        <v>0</v>
      </c>
      <c r="D235" s="8">
        <f>Uzsakymas!E263-Sheet1!P670-Sheet1!Q670</f>
        <v>0</v>
      </c>
      <c r="E235" s="114" t="str">
        <f>IF(ISBLANK(Uzsakymas!G263),"",Uzsakymas!G263)</f>
        <v/>
      </c>
      <c r="F235" s="115" t="str">
        <f>IF(ISBLANK(Uzsakymas!H263),"",Uzsakymas!H263)</f>
        <v/>
      </c>
      <c r="G235" s="115" t="str">
        <f>IF(ISBLANK(Uzsakymas!I263),"",Uzsakymas!I263)</f>
        <v/>
      </c>
      <c r="H235" s="116" t="str">
        <f>IF(ISBLANK(Uzsakymas!J263),"",Uzsakymas!J263)</f>
        <v/>
      </c>
      <c r="J235" s="176">
        <f>Uzsakymas!K263</f>
        <v/>
      </c>
    </row>
    <row r="236" spans="1:15">
      <c r="A236" s="11">
        <f>(Uzsakymas!B264)</f>
        <v/>
      </c>
      <c r="B236" s="9">
        <f>Uzsakymas!F264</f>
        <v/>
      </c>
      <c r="C236" s="7">
        <f>Uzsakymas!D264-Sheet1!R671-Sheet1!S671</f>
        <v>0</v>
      </c>
      <c r="D236" s="8">
        <f>Uzsakymas!E264-Sheet1!P671-Sheet1!Q671</f>
        <v>0</v>
      </c>
      <c r="E236" s="114" t="str">
        <f>IF(ISBLANK(Uzsakymas!G264),"",Uzsakymas!G264)</f>
        <v/>
      </c>
      <c r="F236" s="115" t="str">
        <f>IF(ISBLANK(Uzsakymas!H264),"",Uzsakymas!H264)</f>
        <v/>
      </c>
      <c r="G236" s="115" t="str">
        <f>IF(ISBLANK(Uzsakymas!I264),"",Uzsakymas!I264)</f>
        <v/>
      </c>
      <c r="H236" s="116" t="str">
        <f>IF(ISBLANK(Uzsakymas!J264),"",Uzsakymas!J264)</f>
        <v/>
      </c>
      <c r="J236" s="176">
        <f>Uzsakymas!K264</f>
        <v/>
      </c>
    </row>
    <row r="237" spans="1:15">
      <c r="A237" s="11">
        <f>(Uzsakymas!B265)</f>
        <v/>
      </c>
      <c r="B237" s="9">
        <f>Uzsakymas!F265</f>
        <v/>
      </c>
      <c r="C237" s="7">
        <f>Uzsakymas!D265-Sheet1!R672-Sheet1!S672</f>
        <v>0</v>
      </c>
      <c r="D237" s="8">
        <f>Uzsakymas!E265-Sheet1!P672-Sheet1!Q672</f>
        <v>0</v>
      </c>
      <c r="E237" s="114" t="str">
        <f>IF(ISBLANK(Uzsakymas!G265),"",Uzsakymas!G265)</f>
        <v/>
      </c>
      <c r="F237" s="115" t="str">
        <f>IF(ISBLANK(Uzsakymas!H265),"",Uzsakymas!H265)</f>
        <v/>
      </c>
      <c r="G237" s="115" t="str">
        <f>IF(ISBLANK(Uzsakymas!I265),"",Uzsakymas!I265)</f>
        <v/>
      </c>
      <c r="H237" s="116" t="str">
        <f>IF(ISBLANK(Uzsakymas!J265),"",Uzsakymas!J265)</f>
        <v/>
      </c>
      <c r="J237" s="176">
        <f>Uzsakymas!K265</f>
        <v/>
      </c>
    </row>
    <row r="238" spans="1:15">
      <c r="A238" s="11">
        <f>(Uzsakymas!B266)</f>
        <v/>
      </c>
      <c r="B238" s="9">
        <f>Uzsakymas!F266</f>
        <v/>
      </c>
      <c r="C238" s="7">
        <f>Uzsakymas!D266-Sheet1!R673-Sheet1!S673</f>
        <v>0</v>
      </c>
      <c r="D238" s="8">
        <f>Uzsakymas!E266-Sheet1!P673-Sheet1!Q673</f>
        <v>0</v>
      </c>
      <c r="E238" s="114" t="str">
        <f>IF(ISBLANK(Uzsakymas!G266),"",Uzsakymas!G266)</f>
        <v/>
      </c>
      <c r="F238" s="115" t="str">
        <f>IF(ISBLANK(Uzsakymas!H266),"",Uzsakymas!H266)</f>
        <v/>
      </c>
      <c r="G238" s="115" t="str">
        <f>IF(ISBLANK(Uzsakymas!I266),"",Uzsakymas!I266)</f>
        <v/>
      </c>
      <c r="H238" s="116" t="str">
        <f>IF(ISBLANK(Uzsakymas!J266),"",Uzsakymas!J266)</f>
        <v/>
      </c>
      <c r="J238" s="176">
        <f>Uzsakymas!K266</f>
        <v/>
      </c>
    </row>
    <row r="239" spans="1:15">
      <c r="A239" s="11">
        <f>(Uzsakymas!B267)</f>
        <v/>
      </c>
      <c r="B239" s="9">
        <f>Uzsakymas!F267</f>
        <v/>
      </c>
      <c r="C239" s="7">
        <f>Uzsakymas!D267-Sheet1!R674-Sheet1!S674</f>
        <v>0</v>
      </c>
      <c r="D239" s="8">
        <f>Uzsakymas!E267-Sheet1!P674-Sheet1!Q674</f>
        <v>0</v>
      </c>
      <c r="E239" s="114" t="str">
        <f>IF(ISBLANK(Uzsakymas!G267),"",Uzsakymas!G267)</f>
        <v/>
      </c>
      <c r="F239" s="115" t="str">
        <f>IF(ISBLANK(Uzsakymas!H267),"",Uzsakymas!H267)</f>
        <v/>
      </c>
      <c r="G239" s="115" t="str">
        <f>IF(ISBLANK(Uzsakymas!I267),"",Uzsakymas!I267)</f>
        <v/>
      </c>
      <c r="H239" s="116" t="str">
        <f>IF(ISBLANK(Uzsakymas!J267),"",Uzsakymas!J267)</f>
        <v/>
      </c>
      <c r="J239" s="176">
        <f>Uzsakymas!K267</f>
        <v/>
      </c>
    </row>
    <row r="240" spans="1:15">
      <c r="A240" s="11">
        <f>(Uzsakymas!B268)</f>
        <v/>
      </c>
      <c r="B240" s="9">
        <f>Uzsakymas!F268</f>
        <v/>
      </c>
      <c r="C240" s="7">
        <f>Uzsakymas!D268-Sheet1!R675-Sheet1!S675</f>
        <v>0</v>
      </c>
      <c r="D240" s="8">
        <f>Uzsakymas!E268-Sheet1!P675-Sheet1!Q675</f>
        <v>0</v>
      </c>
      <c r="E240" s="114" t="str">
        <f>IF(ISBLANK(Uzsakymas!G268),"",Uzsakymas!G268)</f>
        <v/>
      </c>
      <c r="F240" s="115" t="str">
        <f>IF(ISBLANK(Uzsakymas!H268),"",Uzsakymas!H268)</f>
        <v/>
      </c>
      <c r="G240" s="115" t="str">
        <f>IF(ISBLANK(Uzsakymas!I268),"",Uzsakymas!I268)</f>
        <v/>
      </c>
      <c r="H240" s="116" t="str">
        <f>IF(ISBLANK(Uzsakymas!J268),"",Uzsakymas!J268)</f>
        <v/>
      </c>
      <c r="J240" s="176">
        <f>Uzsakymas!K268</f>
        <v/>
      </c>
    </row>
    <row r="241" spans="1:15">
      <c r="A241" s="11">
        <f>(Uzsakymas!B269)</f>
        <v/>
      </c>
      <c r="B241" s="9">
        <f>Uzsakymas!F269</f>
        <v/>
      </c>
      <c r="C241" s="7">
        <f>Uzsakymas!D269-Sheet1!R676-Sheet1!S676</f>
        <v>0</v>
      </c>
      <c r="D241" s="8">
        <f>Uzsakymas!E269-Sheet1!P676-Sheet1!Q676</f>
        <v>0</v>
      </c>
      <c r="E241" s="114" t="str">
        <f>IF(ISBLANK(Uzsakymas!G269),"",Uzsakymas!G269)</f>
        <v/>
      </c>
      <c r="F241" s="115" t="str">
        <f>IF(ISBLANK(Uzsakymas!H269),"",Uzsakymas!H269)</f>
        <v/>
      </c>
      <c r="G241" s="115" t="str">
        <f>IF(ISBLANK(Uzsakymas!I269),"",Uzsakymas!I269)</f>
        <v/>
      </c>
      <c r="H241" s="116" t="str">
        <f>IF(ISBLANK(Uzsakymas!J269),"",Uzsakymas!J269)</f>
        <v/>
      </c>
      <c r="J241" s="176">
        <f>Uzsakymas!K269</f>
        <v/>
      </c>
    </row>
    <row r="242" spans="1:15">
      <c r="A242" s="11">
        <f>(Uzsakymas!B270)</f>
        <v/>
      </c>
      <c r="B242" s="9">
        <f>Uzsakymas!F270</f>
        <v/>
      </c>
      <c r="C242" s="7">
        <f>Uzsakymas!D270-Sheet1!R677-Sheet1!S677</f>
        <v>0</v>
      </c>
      <c r="D242" s="8">
        <f>Uzsakymas!E270-Sheet1!P677-Sheet1!Q677</f>
        <v>0</v>
      </c>
      <c r="E242" s="114" t="str">
        <f>IF(ISBLANK(Uzsakymas!G270),"",Uzsakymas!G270)</f>
        <v/>
      </c>
      <c r="F242" s="115" t="str">
        <f>IF(ISBLANK(Uzsakymas!H270),"",Uzsakymas!H270)</f>
        <v/>
      </c>
      <c r="G242" s="115" t="str">
        <f>IF(ISBLANK(Uzsakymas!I270),"",Uzsakymas!I270)</f>
        <v/>
      </c>
      <c r="H242" s="116" t="str">
        <f>IF(ISBLANK(Uzsakymas!J270),"",Uzsakymas!J270)</f>
        <v/>
      </c>
      <c r="J242" s="176">
        <f>Uzsakymas!K270</f>
        <v/>
      </c>
    </row>
    <row r="243" spans="1:15">
      <c r="A243" s="11">
        <f>(Uzsakymas!B271)</f>
        <v/>
      </c>
      <c r="B243" s="9">
        <f>Uzsakymas!F271</f>
        <v/>
      </c>
      <c r="C243" s="7">
        <f>Uzsakymas!D271-Sheet1!R678-Sheet1!S678</f>
        <v>0</v>
      </c>
      <c r="D243" s="8">
        <f>Uzsakymas!E271-Sheet1!P678-Sheet1!Q678</f>
        <v>0</v>
      </c>
      <c r="E243" s="114" t="str">
        <f>IF(ISBLANK(Uzsakymas!G271),"",Uzsakymas!G271)</f>
        <v/>
      </c>
      <c r="F243" s="115" t="str">
        <f>IF(ISBLANK(Uzsakymas!H271),"",Uzsakymas!H271)</f>
        <v/>
      </c>
      <c r="G243" s="115" t="str">
        <f>IF(ISBLANK(Uzsakymas!I271),"",Uzsakymas!I271)</f>
        <v/>
      </c>
      <c r="H243" s="116" t="str">
        <f>IF(ISBLANK(Uzsakymas!J271),"",Uzsakymas!J271)</f>
        <v/>
      </c>
      <c r="J243" s="176">
        <f>Uzsakymas!K271</f>
        <v/>
      </c>
    </row>
    <row r="244" spans="1:15">
      <c r="A244" s="11">
        <f>(Uzsakymas!B272)</f>
        <v/>
      </c>
      <c r="B244" s="9">
        <f>Uzsakymas!F272</f>
        <v/>
      </c>
      <c r="C244" s="7">
        <f>Uzsakymas!D272-Sheet1!R679-Sheet1!S679</f>
        <v>0</v>
      </c>
      <c r="D244" s="8">
        <f>Uzsakymas!E272-Sheet1!P679-Sheet1!Q679</f>
        <v>0</v>
      </c>
      <c r="E244" s="114" t="str">
        <f>IF(ISBLANK(Uzsakymas!G272),"",Uzsakymas!G272)</f>
        <v/>
      </c>
      <c r="F244" s="115" t="str">
        <f>IF(ISBLANK(Uzsakymas!H272),"",Uzsakymas!H272)</f>
        <v/>
      </c>
      <c r="G244" s="115" t="str">
        <f>IF(ISBLANK(Uzsakymas!I272),"",Uzsakymas!I272)</f>
        <v/>
      </c>
      <c r="H244" s="116" t="str">
        <f>IF(ISBLANK(Uzsakymas!J272),"",Uzsakymas!J272)</f>
        <v/>
      </c>
      <c r="J244" s="176">
        <f>Uzsakymas!K272</f>
        <v/>
      </c>
    </row>
    <row r="245" spans="1:15">
      <c r="A245" s="11">
        <f>(Uzsakymas!B273)</f>
        <v/>
      </c>
      <c r="B245" s="9">
        <f>Uzsakymas!F273</f>
        <v/>
      </c>
      <c r="C245" s="7">
        <f>Uzsakymas!D273-Sheet1!R680-Sheet1!S680</f>
        <v>0</v>
      </c>
      <c r="D245" s="8">
        <f>Uzsakymas!E273-Sheet1!P680-Sheet1!Q680</f>
        <v>0</v>
      </c>
      <c r="E245" s="114" t="str">
        <f>IF(ISBLANK(Uzsakymas!G273),"",Uzsakymas!G273)</f>
        <v/>
      </c>
      <c r="F245" s="115" t="str">
        <f>IF(ISBLANK(Uzsakymas!H273),"",Uzsakymas!H273)</f>
        <v/>
      </c>
      <c r="G245" s="115" t="str">
        <f>IF(ISBLANK(Uzsakymas!I273),"",Uzsakymas!I273)</f>
        <v/>
      </c>
      <c r="H245" s="116" t="str">
        <f>IF(ISBLANK(Uzsakymas!J273),"",Uzsakymas!J273)</f>
        <v/>
      </c>
      <c r="J245" s="176">
        <f>Uzsakymas!K273</f>
        <v/>
      </c>
    </row>
    <row r="246" spans="1:15">
      <c r="A246" s="11">
        <f>(Uzsakymas!B274)</f>
        <v/>
      </c>
      <c r="B246" s="9">
        <f>Uzsakymas!F274</f>
        <v/>
      </c>
      <c r="C246" s="7">
        <f>Uzsakymas!D274-Sheet1!R681-Sheet1!S681</f>
        <v>0</v>
      </c>
      <c r="D246" s="8">
        <f>Uzsakymas!E274-Sheet1!P681-Sheet1!Q681</f>
        <v>0</v>
      </c>
      <c r="E246" s="114" t="str">
        <f>IF(ISBLANK(Uzsakymas!G274),"",Uzsakymas!G274)</f>
        <v/>
      </c>
      <c r="F246" s="115" t="str">
        <f>IF(ISBLANK(Uzsakymas!H274),"",Uzsakymas!H274)</f>
        <v/>
      </c>
      <c r="G246" s="115" t="str">
        <f>IF(ISBLANK(Uzsakymas!I274),"",Uzsakymas!I274)</f>
        <v/>
      </c>
      <c r="H246" s="116" t="str">
        <f>IF(ISBLANK(Uzsakymas!J274),"",Uzsakymas!J274)</f>
        <v/>
      </c>
      <c r="J246" s="176">
        <f>Uzsakymas!K274</f>
        <v/>
      </c>
    </row>
    <row r="247" spans="1:15">
      <c r="A247" s="11">
        <f>(Uzsakymas!B275)</f>
        <v/>
      </c>
      <c r="B247" s="9">
        <f>Uzsakymas!F275</f>
        <v/>
      </c>
      <c r="C247" s="7">
        <f>Uzsakymas!D275-Sheet1!R682-Sheet1!S682</f>
        <v>0</v>
      </c>
      <c r="D247" s="8">
        <f>Uzsakymas!E275-Sheet1!P682-Sheet1!Q682</f>
        <v>0</v>
      </c>
      <c r="E247" s="114" t="str">
        <f>IF(ISBLANK(Uzsakymas!G275),"",Uzsakymas!G275)</f>
        <v/>
      </c>
      <c r="F247" s="115" t="str">
        <f>IF(ISBLANK(Uzsakymas!H275),"",Uzsakymas!H275)</f>
        <v/>
      </c>
      <c r="G247" s="115" t="str">
        <f>IF(ISBLANK(Uzsakymas!I275),"",Uzsakymas!I275)</f>
        <v/>
      </c>
      <c r="H247" s="116" t="str">
        <f>IF(ISBLANK(Uzsakymas!J275),"",Uzsakymas!J275)</f>
        <v/>
      </c>
      <c r="J247" s="176">
        <f>Uzsakymas!K275</f>
        <v/>
      </c>
    </row>
    <row r="248" spans="1:15">
      <c r="A248" s="11">
        <f>(Uzsakymas!B276)</f>
        <v/>
      </c>
      <c r="B248" s="9">
        <f>Uzsakymas!F276</f>
        <v/>
      </c>
      <c r="C248" s="7">
        <f>Uzsakymas!D276-Sheet1!R683-Sheet1!S683</f>
        <v>0</v>
      </c>
      <c r="D248" s="8">
        <f>Uzsakymas!E276-Sheet1!P683-Sheet1!Q683</f>
        <v>0</v>
      </c>
      <c r="E248" s="114" t="str">
        <f>IF(ISBLANK(Uzsakymas!G276),"",Uzsakymas!G276)</f>
        <v/>
      </c>
      <c r="F248" s="115" t="str">
        <f>IF(ISBLANK(Uzsakymas!H276),"",Uzsakymas!H276)</f>
        <v/>
      </c>
      <c r="G248" s="115" t="str">
        <f>IF(ISBLANK(Uzsakymas!I276),"",Uzsakymas!I276)</f>
        <v/>
      </c>
      <c r="H248" s="116" t="str">
        <f>IF(ISBLANK(Uzsakymas!J276),"",Uzsakymas!J276)</f>
        <v/>
      </c>
      <c r="J248" s="176">
        <f>Uzsakymas!K276</f>
        <v/>
      </c>
    </row>
    <row r="249" spans="1:15">
      <c r="A249" s="11">
        <f>(Uzsakymas!B277)</f>
        <v/>
      </c>
      <c r="B249" s="9">
        <f>Uzsakymas!F277</f>
        <v/>
      </c>
      <c r="C249" s="7">
        <f>Uzsakymas!D277-Sheet1!R684-Sheet1!S684</f>
        <v>0</v>
      </c>
      <c r="D249" s="8">
        <f>Uzsakymas!E277-Sheet1!P684-Sheet1!Q684</f>
        <v>0</v>
      </c>
      <c r="E249" s="114" t="str">
        <f>IF(ISBLANK(Uzsakymas!G277),"",Uzsakymas!G277)</f>
        <v/>
      </c>
      <c r="F249" s="115" t="str">
        <f>IF(ISBLANK(Uzsakymas!H277),"",Uzsakymas!H277)</f>
        <v/>
      </c>
      <c r="G249" s="115" t="str">
        <f>IF(ISBLANK(Uzsakymas!I277),"",Uzsakymas!I277)</f>
        <v/>
      </c>
      <c r="H249" s="116" t="str">
        <f>IF(ISBLANK(Uzsakymas!J277),"",Uzsakymas!J277)</f>
        <v/>
      </c>
      <c r="J249" s="176">
        <f>Uzsakymas!K277</f>
        <v/>
      </c>
    </row>
    <row r="250" spans="1:15">
      <c r="A250" s="11">
        <f>(Uzsakymas!B278)</f>
        <v/>
      </c>
      <c r="B250" s="9">
        <f>Uzsakymas!F278</f>
        <v/>
      </c>
      <c r="C250" s="7">
        <f>Uzsakymas!D278-Sheet1!R685-Sheet1!S685</f>
        <v>0</v>
      </c>
      <c r="D250" s="8">
        <f>Uzsakymas!E278-Sheet1!P685-Sheet1!Q685</f>
        <v>0</v>
      </c>
      <c r="E250" s="114" t="str">
        <f>IF(ISBLANK(Uzsakymas!G278),"",Uzsakymas!G278)</f>
        <v/>
      </c>
      <c r="F250" s="115" t="str">
        <f>IF(ISBLANK(Uzsakymas!H278),"",Uzsakymas!H278)</f>
        <v/>
      </c>
      <c r="G250" s="115" t="str">
        <f>IF(ISBLANK(Uzsakymas!I278),"",Uzsakymas!I278)</f>
        <v/>
      </c>
      <c r="H250" s="116" t="str">
        <f>IF(ISBLANK(Uzsakymas!J278),"",Uzsakymas!J278)</f>
        <v/>
      </c>
      <c r="J250" s="176">
        <f>Uzsakymas!K278</f>
        <v/>
      </c>
    </row>
    <row r="251" spans="1:15">
      <c r="A251" s="11">
        <f>(Uzsakymas!B279)</f>
        <v/>
      </c>
      <c r="B251" s="9">
        <f>Uzsakymas!F279</f>
        <v/>
      </c>
      <c r="C251" s="7">
        <f>Uzsakymas!D279-Sheet1!R686-Sheet1!S686</f>
        <v>0</v>
      </c>
      <c r="D251" s="8">
        <f>Uzsakymas!E279-Sheet1!P686-Sheet1!Q686</f>
        <v>0</v>
      </c>
      <c r="E251" s="114" t="str">
        <f>IF(ISBLANK(Uzsakymas!G279),"",Uzsakymas!G279)</f>
        <v/>
      </c>
      <c r="F251" s="115" t="str">
        <f>IF(ISBLANK(Uzsakymas!H279),"",Uzsakymas!H279)</f>
        <v/>
      </c>
      <c r="G251" s="115" t="str">
        <f>IF(ISBLANK(Uzsakymas!I279),"",Uzsakymas!I279)</f>
        <v/>
      </c>
      <c r="H251" s="116" t="str">
        <f>IF(ISBLANK(Uzsakymas!J279),"",Uzsakymas!J279)</f>
        <v/>
      </c>
      <c r="J251" s="176">
        <f>Uzsakymas!K279</f>
        <v/>
      </c>
    </row>
    <row r="252" spans="1:15">
      <c r="A252" s="11">
        <f>(Uzsakymas!B280)</f>
        <v/>
      </c>
      <c r="B252" s="9">
        <f>Uzsakymas!F280</f>
        <v/>
      </c>
      <c r="C252" s="7">
        <f>Uzsakymas!D280-Sheet1!R687-Sheet1!S687</f>
        <v>0</v>
      </c>
      <c r="D252" s="8">
        <f>Uzsakymas!E280-Sheet1!P687-Sheet1!Q687</f>
        <v>0</v>
      </c>
      <c r="E252" s="114" t="str">
        <f>IF(ISBLANK(Uzsakymas!G280),"",Uzsakymas!G280)</f>
        <v/>
      </c>
      <c r="F252" s="115" t="str">
        <f>IF(ISBLANK(Uzsakymas!H280),"",Uzsakymas!H280)</f>
        <v/>
      </c>
      <c r="G252" s="115" t="str">
        <f>IF(ISBLANK(Uzsakymas!I280),"",Uzsakymas!I280)</f>
        <v/>
      </c>
      <c r="H252" s="116" t="str">
        <f>IF(ISBLANK(Uzsakymas!J280),"",Uzsakymas!J280)</f>
        <v/>
      </c>
      <c r="J252" s="176">
        <f>Uzsakymas!K280</f>
        <v/>
      </c>
    </row>
    <row r="253" spans="1:15">
      <c r="A253" s="11">
        <f>(Uzsakymas!B281)</f>
        <v/>
      </c>
      <c r="B253" s="9">
        <f>Uzsakymas!F281</f>
        <v/>
      </c>
      <c r="C253" s="7">
        <f>Uzsakymas!D281-Sheet1!R688-Sheet1!S688</f>
        <v>0</v>
      </c>
      <c r="D253" s="8">
        <f>Uzsakymas!E281-Sheet1!P688-Sheet1!Q688</f>
        <v>0</v>
      </c>
      <c r="E253" s="114" t="str">
        <f>IF(ISBLANK(Uzsakymas!G281),"",Uzsakymas!G281)</f>
        <v/>
      </c>
      <c r="F253" s="115" t="str">
        <f>IF(ISBLANK(Uzsakymas!H281),"",Uzsakymas!H281)</f>
        <v/>
      </c>
      <c r="G253" s="115" t="str">
        <f>IF(ISBLANK(Uzsakymas!I281),"",Uzsakymas!I281)</f>
        <v/>
      </c>
      <c r="H253" s="116" t="str">
        <f>IF(ISBLANK(Uzsakymas!J281),"",Uzsakymas!J281)</f>
        <v/>
      </c>
      <c r="J253" s="176">
        <f>Uzsakymas!K281</f>
        <v/>
      </c>
    </row>
    <row r="254" spans="1:15">
      <c r="A254" s="11">
        <f>(Uzsakymas!B282)</f>
        <v/>
      </c>
      <c r="B254" s="9">
        <f>Uzsakymas!F282</f>
        <v/>
      </c>
      <c r="C254" s="7">
        <f>Uzsakymas!D282-Sheet1!R689-Sheet1!S689</f>
        <v>0</v>
      </c>
      <c r="D254" s="8">
        <f>Uzsakymas!E282-Sheet1!P689-Sheet1!Q689</f>
        <v>0</v>
      </c>
      <c r="E254" s="114" t="str">
        <f>IF(ISBLANK(Uzsakymas!G282),"",Uzsakymas!G282)</f>
        <v/>
      </c>
      <c r="F254" s="115" t="str">
        <f>IF(ISBLANK(Uzsakymas!H282),"",Uzsakymas!H282)</f>
        <v/>
      </c>
      <c r="G254" s="115" t="str">
        <f>IF(ISBLANK(Uzsakymas!I282),"",Uzsakymas!I282)</f>
        <v/>
      </c>
      <c r="H254" s="116" t="str">
        <f>IF(ISBLANK(Uzsakymas!J282),"",Uzsakymas!J282)</f>
        <v/>
      </c>
      <c r="J254" s="176">
        <f>Uzsakymas!K282</f>
        <v/>
      </c>
    </row>
    <row r="255" spans="1:15">
      <c r="A255" s="11">
        <f>(Uzsakymas!B283)</f>
        <v/>
      </c>
      <c r="B255" s="9">
        <f>Uzsakymas!F283</f>
        <v/>
      </c>
      <c r="C255" s="7">
        <f>Uzsakymas!D283-Sheet1!R690-Sheet1!S690</f>
        <v>0</v>
      </c>
      <c r="D255" s="8">
        <f>Uzsakymas!E283-Sheet1!P690-Sheet1!Q690</f>
        <v>0</v>
      </c>
      <c r="E255" s="114" t="str">
        <f>IF(ISBLANK(Uzsakymas!G283),"",Uzsakymas!G283)</f>
        <v/>
      </c>
      <c r="F255" s="115" t="str">
        <f>IF(ISBLANK(Uzsakymas!H283),"",Uzsakymas!H283)</f>
        <v/>
      </c>
      <c r="G255" s="115" t="str">
        <f>IF(ISBLANK(Uzsakymas!I283),"",Uzsakymas!I283)</f>
        <v/>
      </c>
      <c r="H255" s="116" t="str">
        <f>IF(ISBLANK(Uzsakymas!J283),"",Uzsakymas!J283)</f>
        <v/>
      </c>
      <c r="J255" s="176">
        <f>Uzsakymas!K283</f>
        <v/>
      </c>
    </row>
    <row r="256" spans="1:15">
      <c r="A256" s="11">
        <f>(Uzsakymas!B284)</f>
        <v/>
      </c>
      <c r="B256" s="9">
        <f>Uzsakymas!F284</f>
        <v/>
      </c>
      <c r="C256" s="7">
        <f>Uzsakymas!D284-Sheet1!R691-Sheet1!S691</f>
        <v>0</v>
      </c>
      <c r="D256" s="8">
        <f>Uzsakymas!E284-Sheet1!P691-Sheet1!Q691</f>
        <v>0</v>
      </c>
      <c r="E256" s="114" t="str">
        <f>IF(ISBLANK(Uzsakymas!G284),"",Uzsakymas!G284)</f>
        <v/>
      </c>
      <c r="F256" s="115" t="str">
        <f>IF(ISBLANK(Uzsakymas!H284),"",Uzsakymas!H284)</f>
        <v/>
      </c>
      <c r="G256" s="115" t="str">
        <f>IF(ISBLANK(Uzsakymas!I284),"",Uzsakymas!I284)</f>
        <v/>
      </c>
      <c r="H256" s="116" t="str">
        <f>IF(ISBLANK(Uzsakymas!J284),"",Uzsakymas!J284)</f>
        <v/>
      </c>
      <c r="J256" s="176">
        <f>Uzsakymas!K284</f>
        <v/>
      </c>
    </row>
    <row r="257" spans="1:15">
      <c r="A257" s="11">
        <f>(Uzsakymas!B285)</f>
        <v/>
      </c>
      <c r="B257" s="9">
        <f>Uzsakymas!F285</f>
        <v/>
      </c>
      <c r="C257" s="7">
        <f>Uzsakymas!D285-Sheet1!R692-Sheet1!S692</f>
        <v>0</v>
      </c>
      <c r="D257" s="8">
        <f>Uzsakymas!E285-Sheet1!P692-Sheet1!Q692</f>
        <v>0</v>
      </c>
      <c r="E257" s="114" t="str">
        <f>IF(ISBLANK(Uzsakymas!G285),"",Uzsakymas!G285)</f>
        <v/>
      </c>
      <c r="F257" s="115" t="str">
        <f>IF(ISBLANK(Uzsakymas!H285),"",Uzsakymas!H285)</f>
        <v/>
      </c>
      <c r="G257" s="115" t="str">
        <f>IF(ISBLANK(Uzsakymas!I285),"",Uzsakymas!I285)</f>
        <v/>
      </c>
      <c r="H257" s="116" t="str">
        <f>IF(ISBLANK(Uzsakymas!J285),"",Uzsakymas!J285)</f>
        <v/>
      </c>
      <c r="J257" s="176">
        <f>Uzsakymas!K285</f>
        <v/>
      </c>
    </row>
    <row r="258" spans="1:15">
      <c r="A258" s="11">
        <f>(Uzsakymas!B286)</f>
        <v/>
      </c>
      <c r="B258" s="9">
        <f>Uzsakymas!F286</f>
        <v/>
      </c>
      <c r="C258" s="7">
        <f>Uzsakymas!D286-Sheet1!R693-Sheet1!S693</f>
        <v>0</v>
      </c>
      <c r="D258" s="8">
        <f>Uzsakymas!E286-Sheet1!P693-Sheet1!Q693</f>
        <v>0</v>
      </c>
      <c r="E258" s="114" t="str">
        <f>IF(ISBLANK(Uzsakymas!G286),"",Uzsakymas!G286)</f>
        <v/>
      </c>
      <c r="F258" s="115" t="str">
        <f>IF(ISBLANK(Uzsakymas!H286),"",Uzsakymas!H286)</f>
        <v/>
      </c>
      <c r="G258" s="115" t="str">
        <f>IF(ISBLANK(Uzsakymas!I286),"",Uzsakymas!I286)</f>
        <v/>
      </c>
      <c r="H258" s="116" t="str">
        <f>IF(ISBLANK(Uzsakymas!J286),"",Uzsakymas!J286)</f>
        <v/>
      </c>
      <c r="J258" s="176">
        <f>Uzsakymas!K286</f>
        <v/>
      </c>
    </row>
    <row r="259" spans="1:15">
      <c r="A259" s="11">
        <f>(Uzsakymas!B287)</f>
        <v/>
      </c>
      <c r="B259" s="9">
        <f>Uzsakymas!F287</f>
        <v/>
      </c>
      <c r="C259" s="7">
        <f>Uzsakymas!D287-Sheet1!R694-Sheet1!S694</f>
        <v>0</v>
      </c>
      <c r="D259" s="8">
        <f>Uzsakymas!E287-Sheet1!P694-Sheet1!Q694</f>
        <v>0</v>
      </c>
      <c r="E259" s="114" t="str">
        <f>IF(ISBLANK(Uzsakymas!G287),"",Uzsakymas!G287)</f>
        <v/>
      </c>
      <c r="F259" s="115" t="str">
        <f>IF(ISBLANK(Uzsakymas!H287),"",Uzsakymas!H287)</f>
        <v/>
      </c>
      <c r="G259" s="115" t="str">
        <f>IF(ISBLANK(Uzsakymas!I287),"",Uzsakymas!I287)</f>
        <v/>
      </c>
      <c r="H259" s="116" t="str">
        <f>IF(ISBLANK(Uzsakymas!J287),"",Uzsakymas!J287)</f>
        <v/>
      </c>
      <c r="J259" s="176">
        <f>Uzsakymas!K287</f>
        <v/>
      </c>
    </row>
    <row r="260" spans="1:15">
      <c r="A260" s="11">
        <f>(Uzsakymas!B288)</f>
        <v/>
      </c>
      <c r="B260" s="9">
        <f>Uzsakymas!F288</f>
        <v/>
      </c>
      <c r="C260" s="7">
        <f>Uzsakymas!D288-Sheet1!R695-Sheet1!S695</f>
        <v>0</v>
      </c>
      <c r="D260" s="8">
        <f>Uzsakymas!E288-Sheet1!P695-Sheet1!Q695</f>
        <v>0</v>
      </c>
      <c r="E260" s="114" t="str">
        <f>IF(ISBLANK(Uzsakymas!G288),"",Uzsakymas!G288)</f>
        <v/>
      </c>
      <c r="F260" s="115" t="str">
        <f>IF(ISBLANK(Uzsakymas!H288),"",Uzsakymas!H288)</f>
        <v/>
      </c>
      <c r="G260" s="115" t="str">
        <f>IF(ISBLANK(Uzsakymas!I288),"",Uzsakymas!I288)</f>
        <v/>
      </c>
      <c r="H260" s="116" t="str">
        <f>IF(ISBLANK(Uzsakymas!J288),"",Uzsakymas!J288)</f>
        <v/>
      </c>
      <c r="J260" s="176">
        <f>Uzsakymas!K288</f>
        <v/>
      </c>
    </row>
    <row r="261" spans="1:15">
      <c r="A261" s="11">
        <f>(Uzsakymas!B289)</f>
        <v/>
      </c>
      <c r="B261" s="9">
        <f>Uzsakymas!F289</f>
        <v/>
      </c>
      <c r="C261" s="7">
        <f>Uzsakymas!D289-Sheet1!R696-Sheet1!S696</f>
        <v>0</v>
      </c>
      <c r="D261" s="8">
        <f>Uzsakymas!E289-Sheet1!P696-Sheet1!Q696</f>
        <v>0</v>
      </c>
      <c r="E261" s="114" t="str">
        <f>IF(ISBLANK(Uzsakymas!G289),"",Uzsakymas!G289)</f>
        <v/>
      </c>
      <c r="F261" s="115" t="str">
        <f>IF(ISBLANK(Uzsakymas!H289),"",Uzsakymas!H289)</f>
        <v/>
      </c>
      <c r="G261" s="115" t="str">
        <f>IF(ISBLANK(Uzsakymas!I289),"",Uzsakymas!I289)</f>
        <v/>
      </c>
      <c r="H261" s="116" t="str">
        <f>IF(ISBLANK(Uzsakymas!J289),"",Uzsakymas!J289)</f>
        <v/>
      </c>
      <c r="J261" s="176">
        <f>Uzsakymas!K289</f>
        <v/>
      </c>
    </row>
    <row r="262" spans="1:15">
      <c r="A262" s="11">
        <f>(Uzsakymas!B290)</f>
        <v/>
      </c>
      <c r="B262" s="9">
        <f>Uzsakymas!F290</f>
        <v/>
      </c>
      <c r="C262" s="7">
        <f>Uzsakymas!D290-Sheet1!R697-Sheet1!S697</f>
        <v>0</v>
      </c>
      <c r="D262" s="8">
        <f>Uzsakymas!E290-Sheet1!P697-Sheet1!Q697</f>
        <v>0</v>
      </c>
      <c r="E262" s="114" t="str">
        <f>IF(ISBLANK(Uzsakymas!G290),"",Uzsakymas!G290)</f>
        <v/>
      </c>
      <c r="F262" s="115" t="str">
        <f>IF(ISBLANK(Uzsakymas!H290),"",Uzsakymas!H290)</f>
        <v/>
      </c>
      <c r="G262" s="115" t="str">
        <f>IF(ISBLANK(Uzsakymas!I290),"",Uzsakymas!I290)</f>
        <v/>
      </c>
      <c r="H262" s="116" t="str">
        <f>IF(ISBLANK(Uzsakymas!J290),"",Uzsakymas!J290)</f>
        <v/>
      </c>
      <c r="J262" s="176">
        <f>Uzsakymas!K290</f>
        <v/>
      </c>
    </row>
    <row r="263" spans="1:15">
      <c r="A263" s="11">
        <f>(Uzsakymas!B291)</f>
        <v/>
      </c>
      <c r="B263" s="9">
        <f>Uzsakymas!F291</f>
        <v/>
      </c>
      <c r="C263" s="7">
        <f>Uzsakymas!D291-Sheet1!R698-Sheet1!S698</f>
        <v>0</v>
      </c>
      <c r="D263" s="8">
        <f>Uzsakymas!E291-Sheet1!P698-Sheet1!Q698</f>
        <v>0</v>
      </c>
      <c r="E263" s="114" t="str">
        <f>IF(ISBLANK(Uzsakymas!G291),"",Uzsakymas!G291)</f>
        <v/>
      </c>
      <c r="F263" s="115" t="str">
        <f>IF(ISBLANK(Uzsakymas!H291),"",Uzsakymas!H291)</f>
        <v/>
      </c>
      <c r="G263" s="115" t="str">
        <f>IF(ISBLANK(Uzsakymas!I291),"",Uzsakymas!I291)</f>
        <v/>
      </c>
      <c r="H263" s="116" t="str">
        <f>IF(ISBLANK(Uzsakymas!J291),"",Uzsakymas!J291)</f>
        <v/>
      </c>
      <c r="J263" s="176">
        <f>Uzsakymas!K291</f>
        <v/>
      </c>
    </row>
    <row r="264" spans="1:15">
      <c r="A264" s="11">
        <f>(Uzsakymas!B292)</f>
        <v/>
      </c>
      <c r="B264" s="9">
        <f>Uzsakymas!F292</f>
        <v/>
      </c>
      <c r="C264" s="7">
        <f>Uzsakymas!D292-Sheet1!R699-Sheet1!S699</f>
        <v>0</v>
      </c>
      <c r="D264" s="8">
        <f>Uzsakymas!E292-Sheet1!P699-Sheet1!Q699</f>
        <v>0</v>
      </c>
      <c r="E264" s="114" t="str">
        <f>IF(ISBLANK(Uzsakymas!G292),"",Uzsakymas!G292)</f>
        <v/>
      </c>
      <c r="F264" s="115" t="str">
        <f>IF(ISBLANK(Uzsakymas!H292),"",Uzsakymas!H292)</f>
        <v/>
      </c>
      <c r="G264" s="115" t="str">
        <f>IF(ISBLANK(Uzsakymas!I292),"",Uzsakymas!I292)</f>
        <v/>
      </c>
      <c r="H264" s="116" t="str">
        <f>IF(ISBLANK(Uzsakymas!J292),"",Uzsakymas!J292)</f>
        <v/>
      </c>
      <c r="J264" s="176">
        <f>Uzsakymas!K292</f>
        <v/>
      </c>
    </row>
    <row r="265" spans="1:15">
      <c r="A265" s="11">
        <f>(Uzsakymas!B293)</f>
        <v/>
      </c>
      <c r="B265" s="9">
        <f>Uzsakymas!F293</f>
        <v/>
      </c>
      <c r="C265" s="7">
        <f>Uzsakymas!D293-Sheet1!R700-Sheet1!S700</f>
        <v>0</v>
      </c>
      <c r="D265" s="8">
        <f>Uzsakymas!E293-Sheet1!P700-Sheet1!Q700</f>
        <v>0</v>
      </c>
      <c r="E265" s="114" t="str">
        <f>IF(ISBLANK(Uzsakymas!G293),"",Uzsakymas!G293)</f>
        <v/>
      </c>
      <c r="F265" s="115" t="str">
        <f>IF(ISBLANK(Uzsakymas!H293),"",Uzsakymas!H293)</f>
        <v/>
      </c>
      <c r="G265" s="115" t="str">
        <f>IF(ISBLANK(Uzsakymas!I293),"",Uzsakymas!I293)</f>
        <v/>
      </c>
      <c r="H265" s="116" t="str">
        <f>IF(ISBLANK(Uzsakymas!J293),"",Uzsakymas!J293)</f>
        <v/>
      </c>
      <c r="J265" s="176">
        <f>Uzsakymas!K293</f>
        <v/>
      </c>
    </row>
    <row r="266" spans="1:15">
      <c r="A266" s="11">
        <f>(Uzsakymas!B294)</f>
        <v/>
      </c>
      <c r="B266" s="9">
        <f>Uzsakymas!F294</f>
        <v/>
      </c>
      <c r="C266" s="7">
        <f>Uzsakymas!D294-Sheet1!R701-Sheet1!S701</f>
        <v>0</v>
      </c>
      <c r="D266" s="8">
        <f>Uzsakymas!E294-Sheet1!P701-Sheet1!Q701</f>
        <v>0</v>
      </c>
      <c r="E266" s="114" t="str">
        <f>IF(ISBLANK(Uzsakymas!G294),"",Uzsakymas!G294)</f>
        <v/>
      </c>
      <c r="F266" s="115" t="str">
        <f>IF(ISBLANK(Uzsakymas!H294),"",Uzsakymas!H294)</f>
        <v/>
      </c>
      <c r="G266" s="115" t="str">
        <f>IF(ISBLANK(Uzsakymas!I294),"",Uzsakymas!I294)</f>
        <v/>
      </c>
      <c r="H266" s="116" t="str">
        <f>IF(ISBLANK(Uzsakymas!J294),"",Uzsakymas!J294)</f>
        <v/>
      </c>
      <c r="J266" s="176">
        <f>Uzsakymas!K294</f>
        <v/>
      </c>
    </row>
    <row r="267" spans="1:15">
      <c r="A267" s="11">
        <f>(Uzsakymas!B295)</f>
        <v/>
      </c>
      <c r="B267" s="9">
        <f>Uzsakymas!F295</f>
        <v/>
      </c>
      <c r="C267" s="7">
        <f>Uzsakymas!D295-Sheet1!R702-Sheet1!S702</f>
        <v>0</v>
      </c>
      <c r="D267" s="8">
        <f>Uzsakymas!E295-Sheet1!P702-Sheet1!Q702</f>
        <v>0</v>
      </c>
      <c r="E267" s="114" t="str">
        <f>IF(ISBLANK(Uzsakymas!G295),"",Uzsakymas!G295)</f>
        <v/>
      </c>
      <c r="F267" s="115" t="str">
        <f>IF(ISBLANK(Uzsakymas!H295),"",Uzsakymas!H295)</f>
        <v/>
      </c>
      <c r="G267" s="115" t="str">
        <f>IF(ISBLANK(Uzsakymas!I295),"",Uzsakymas!I295)</f>
        <v/>
      </c>
      <c r="H267" s="116" t="str">
        <f>IF(ISBLANK(Uzsakymas!J295),"",Uzsakymas!J295)</f>
        <v/>
      </c>
      <c r="J267" s="176">
        <f>Uzsakymas!K295</f>
        <v/>
      </c>
    </row>
    <row r="268" spans="1:15">
      <c r="A268" s="11">
        <f>(Uzsakymas!B296)</f>
        <v/>
      </c>
      <c r="B268" s="9">
        <f>Uzsakymas!F296</f>
        <v/>
      </c>
      <c r="C268" s="7">
        <f>Uzsakymas!D296-Sheet1!R703-Sheet1!S703</f>
        <v>0</v>
      </c>
      <c r="D268" s="8">
        <f>Uzsakymas!E296-Sheet1!P703-Sheet1!Q703</f>
        <v>0</v>
      </c>
      <c r="E268" s="114" t="str">
        <f>IF(ISBLANK(Uzsakymas!G296),"",Uzsakymas!G296)</f>
        <v/>
      </c>
      <c r="F268" s="115" t="str">
        <f>IF(ISBLANK(Uzsakymas!H296),"",Uzsakymas!H296)</f>
        <v/>
      </c>
      <c r="G268" s="115" t="str">
        <f>IF(ISBLANK(Uzsakymas!I296),"",Uzsakymas!I296)</f>
        <v/>
      </c>
      <c r="H268" s="116" t="str">
        <f>IF(ISBLANK(Uzsakymas!J296),"",Uzsakymas!J296)</f>
        <v/>
      </c>
      <c r="J268" s="176">
        <f>Uzsakymas!K296</f>
        <v/>
      </c>
    </row>
    <row r="269" spans="1:15">
      <c r="A269" s="11">
        <f>(Uzsakymas!B297)</f>
        <v/>
      </c>
      <c r="B269" s="9">
        <f>Uzsakymas!F297</f>
        <v/>
      </c>
      <c r="C269" s="7">
        <f>Uzsakymas!D297-Sheet1!R704-Sheet1!S704</f>
        <v>0</v>
      </c>
      <c r="D269" s="8">
        <f>Uzsakymas!E297-Sheet1!P704-Sheet1!Q704</f>
        <v>0</v>
      </c>
      <c r="E269" s="114" t="str">
        <f>IF(ISBLANK(Uzsakymas!G297),"",Uzsakymas!G297)</f>
        <v/>
      </c>
      <c r="F269" s="115" t="str">
        <f>IF(ISBLANK(Uzsakymas!H297),"",Uzsakymas!H297)</f>
        <v/>
      </c>
      <c r="G269" s="115" t="str">
        <f>IF(ISBLANK(Uzsakymas!I297),"",Uzsakymas!I297)</f>
        <v/>
      </c>
      <c r="H269" s="116" t="str">
        <f>IF(ISBLANK(Uzsakymas!J297),"",Uzsakymas!J297)</f>
        <v/>
      </c>
      <c r="J269" s="176">
        <f>Uzsakymas!K297</f>
        <v/>
      </c>
    </row>
    <row r="270" spans="1:15">
      <c r="A270" s="11">
        <f>(Uzsakymas!B298)</f>
        <v/>
      </c>
      <c r="B270" s="9">
        <f>Uzsakymas!F298</f>
        <v/>
      </c>
      <c r="C270" s="7">
        <f>Uzsakymas!D298-Sheet1!R705-Sheet1!S705</f>
        <v>0</v>
      </c>
      <c r="D270" s="8">
        <f>Uzsakymas!E298-Sheet1!P705-Sheet1!Q705</f>
        <v>0</v>
      </c>
      <c r="E270" s="114" t="str">
        <f>IF(ISBLANK(Uzsakymas!G298),"",Uzsakymas!G298)</f>
        <v/>
      </c>
      <c r="F270" s="115" t="str">
        <f>IF(ISBLANK(Uzsakymas!H298),"",Uzsakymas!H298)</f>
        <v/>
      </c>
      <c r="G270" s="115" t="str">
        <f>IF(ISBLANK(Uzsakymas!I298),"",Uzsakymas!I298)</f>
        <v/>
      </c>
      <c r="H270" s="116" t="str">
        <f>IF(ISBLANK(Uzsakymas!J298),"",Uzsakymas!J298)</f>
        <v/>
      </c>
      <c r="J270" s="176">
        <f>Uzsakymas!K298</f>
        <v/>
      </c>
    </row>
    <row r="271" spans="1:15">
      <c r="A271" s="11">
        <f>(Uzsakymas!B299)</f>
        <v/>
      </c>
      <c r="B271" s="9">
        <f>Uzsakymas!F299</f>
        <v/>
      </c>
      <c r="C271" s="7">
        <f>Uzsakymas!D299-Sheet1!R706-Sheet1!S706</f>
        <v>0</v>
      </c>
      <c r="D271" s="8">
        <f>Uzsakymas!E299-Sheet1!P706-Sheet1!Q706</f>
        <v>0</v>
      </c>
      <c r="E271" s="114" t="str">
        <f>IF(ISBLANK(Uzsakymas!G299),"",Uzsakymas!G299)</f>
        <v/>
      </c>
      <c r="F271" s="115" t="str">
        <f>IF(ISBLANK(Uzsakymas!H299),"",Uzsakymas!H299)</f>
        <v/>
      </c>
      <c r="G271" s="115" t="str">
        <f>IF(ISBLANK(Uzsakymas!I299),"",Uzsakymas!I299)</f>
        <v/>
      </c>
      <c r="H271" s="116" t="str">
        <f>IF(ISBLANK(Uzsakymas!J299),"",Uzsakymas!J299)</f>
        <v/>
      </c>
      <c r="J271" s="176">
        <f>Uzsakymas!K299</f>
        <v/>
      </c>
    </row>
    <row r="272" spans="1:15">
      <c r="A272" s="11">
        <f>(Uzsakymas!B300)</f>
        <v/>
      </c>
      <c r="B272" s="9">
        <f>Uzsakymas!F300</f>
        <v/>
      </c>
      <c r="C272" s="7">
        <f>Uzsakymas!D300-Sheet1!R707-Sheet1!S707</f>
        <v>0</v>
      </c>
      <c r="D272" s="8">
        <f>Uzsakymas!E300-Sheet1!P707-Sheet1!Q707</f>
        <v>0</v>
      </c>
      <c r="E272" s="114" t="str">
        <f>IF(ISBLANK(Uzsakymas!G300),"",Uzsakymas!G300)</f>
        <v/>
      </c>
      <c r="F272" s="115" t="str">
        <f>IF(ISBLANK(Uzsakymas!H300),"",Uzsakymas!H300)</f>
        <v/>
      </c>
      <c r="G272" s="115" t="str">
        <f>IF(ISBLANK(Uzsakymas!I300),"",Uzsakymas!I300)</f>
        <v/>
      </c>
      <c r="H272" s="116" t="str">
        <f>IF(ISBLANK(Uzsakymas!J300),"",Uzsakymas!J300)</f>
        <v/>
      </c>
      <c r="J272" s="176">
        <f>Uzsakymas!K300</f>
        <v/>
      </c>
    </row>
    <row r="273" spans="1:15">
      <c r="A273" s="11">
        <f>(Uzsakymas!B301)</f>
        <v/>
      </c>
      <c r="B273" s="9">
        <f>Uzsakymas!F301</f>
        <v/>
      </c>
      <c r="C273" s="7">
        <f>Uzsakymas!D301-Sheet1!R708-Sheet1!S708</f>
        <v>0</v>
      </c>
      <c r="D273" s="8">
        <f>Uzsakymas!E301-Sheet1!P708-Sheet1!Q708</f>
        <v>0</v>
      </c>
      <c r="E273" s="114" t="str">
        <f>IF(ISBLANK(Uzsakymas!G301),"",Uzsakymas!G301)</f>
        <v/>
      </c>
      <c r="F273" s="115" t="str">
        <f>IF(ISBLANK(Uzsakymas!H301),"",Uzsakymas!H301)</f>
        <v/>
      </c>
      <c r="G273" s="115" t="str">
        <f>IF(ISBLANK(Uzsakymas!I301),"",Uzsakymas!I301)</f>
        <v/>
      </c>
      <c r="H273" s="116" t="str">
        <f>IF(ISBLANK(Uzsakymas!J301),"",Uzsakymas!J301)</f>
        <v/>
      </c>
      <c r="J273" s="176">
        <f>Uzsakymas!K301</f>
        <v/>
      </c>
    </row>
    <row r="274" spans="1:15">
      <c r="A274" s="11">
        <f>(Uzsakymas!B302)</f>
        <v/>
      </c>
      <c r="B274" s="9">
        <f>Uzsakymas!F302</f>
        <v/>
      </c>
      <c r="C274" s="7">
        <f>Uzsakymas!D302-Sheet1!R709-Sheet1!S709</f>
        <v>0</v>
      </c>
      <c r="D274" s="8">
        <f>Uzsakymas!E302-Sheet1!P709-Sheet1!Q709</f>
        <v>0</v>
      </c>
      <c r="E274" s="114" t="str">
        <f>IF(ISBLANK(Uzsakymas!G302),"",Uzsakymas!G302)</f>
        <v/>
      </c>
      <c r="F274" s="115" t="str">
        <f>IF(ISBLANK(Uzsakymas!H302),"",Uzsakymas!H302)</f>
        <v/>
      </c>
      <c r="G274" s="115" t="str">
        <f>IF(ISBLANK(Uzsakymas!I302),"",Uzsakymas!I302)</f>
        <v/>
      </c>
      <c r="H274" s="116" t="str">
        <f>IF(ISBLANK(Uzsakymas!J302),"",Uzsakymas!J302)</f>
        <v/>
      </c>
      <c r="J274" s="176">
        <f>Uzsakymas!K302</f>
        <v/>
      </c>
    </row>
    <row r="275" spans="1:15">
      <c r="A275" s="11">
        <f>(Uzsakymas!B303)</f>
        <v/>
      </c>
      <c r="B275" s="9">
        <f>Uzsakymas!F303</f>
        <v/>
      </c>
      <c r="C275" s="7">
        <f>Uzsakymas!D303-Sheet1!R710-Sheet1!S710</f>
        <v>0</v>
      </c>
      <c r="D275" s="8">
        <f>Uzsakymas!E303-Sheet1!P710-Sheet1!Q710</f>
        <v>0</v>
      </c>
      <c r="E275" s="114" t="str">
        <f>IF(ISBLANK(Uzsakymas!G303),"",Uzsakymas!G303)</f>
        <v/>
      </c>
      <c r="F275" s="115" t="str">
        <f>IF(ISBLANK(Uzsakymas!H303),"",Uzsakymas!H303)</f>
        <v/>
      </c>
      <c r="G275" s="115" t="str">
        <f>IF(ISBLANK(Uzsakymas!I303),"",Uzsakymas!I303)</f>
        <v/>
      </c>
      <c r="H275" s="116" t="str">
        <f>IF(ISBLANK(Uzsakymas!J303),"",Uzsakymas!J303)</f>
        <v/>
      </c>
      <c r="J275" s="176">
        <f>Uzsakymas!K303</f>
        <v/>
      </c>
    </row>
    <row r="276" spans="1:15">
      <c r="A276" s="11">
        <f>(Uzsakymas!B304)</f>
        <v/>
      </c>
      <c r="B276" s="9">
        <f>Uzsakymas!F304</f>
        <v/>
      </c>
      <c r="C276" s="7">
        <f>Uzsakymas!D304-Sheet1!R711-Sheet1!S711</f>
        <v>0</v>
      </c>
      <c r="D276" s="8">
        <f>Uzsakymas!E304-Sheet1!P711-Sheet1!Q711</f>
        <v>0</v>
      </c>
      <c r="E276" s="114" t="str">
        <f>IF(ISBLANK(Uzsakymas!G304),"",Uzsakymas!G304)</f>
        <v/>
      </c>
      <c r="F276" s="115" t="str">
        <f>IF(ISBLANK(Uzsakymas!H304),"",Uzsakymas!H304)</f>
        <v/>
      </c>
      <c r="G276" s="115" t="str">
        <f>IF(ISBLANK(Uzsakymas!I304),"",Uzsakymas!I304)</f>
        <v/>
      </c>
      <c r="H276" s="116" t="str">
        <f>IF(ISBLANK(Uzsakymas!J304),"",Uzsakymas!J304)</f>
        <v/>
      </c>
      <c r="J276" s="176">
        <f>Uzsakymas!K304</f>
        <v/>
      </c>
    </row>
    <row r="277" spans="1:15">
      <c r="A277" s="11">
        <f>(Uzsakymas!B305)</f>
        <v/>
      </c>
      <c r="B277" s="9">
        <f>Uzsakymas!F305</f>
        <v/>
      </c>
      <c r="C277" s="7">
        <f>Uzsakymas!D305-Sheet1!R712-Sheet1!S712</f>
        <v>0</v>
      </c>
      <c r="D277" s="8">
        <f>Uzsakymas!E305-Sheet1!P712-Sheet1!Q712</f>
        <v>0</v>
      </c>
      <c r="E277" s="114" t="str">
        <f>IF(ISBLANK(Uzsakymas!G305),"",Uzsakymas!G305)</f>
        <v/>
      </c>
      <c r="F277" s="115" t="str">
        <f>IF(ISBLANK(Uzsakymas!H305),"",Uzsakymas!H305)</f>
        <v/>
      </c>
      <c r="G277" s="115" t="str">
        <f>IF(ISBLANK(Uzsakymas!I305),"",Uzsakymas!I305)</f>
        <v/>
      </c>
      <c r="H277" s="116" t="str">
        <f>IF(ISBLANK(Uzsakymas!J305),"",Uzsakymas!J305)</f>
        <v/>
      </c>
      <c r="J277" s="176">
        <f>Uzsakymas!K305</f>
        <v/>
      </c>
    </row>
    <row r="278" spans="1:15">
      <c r="A278" s="11">
        <f>(Uzsakymas!B306)</f>
        <v/>
      </c>
      <c r="B278" s="9">
        <f>Uzsakymas!F306</f>
        <v/>
      </c>
      <c r="C278" s="7">
        <f>Uzsakymas!D306-Sheet1!R713-Sheet1!S713</f>
        <v>0</v>
      </c>
      <c r="D278" s="8">
        <f>Uzsakymas!E306-Sheet1!P713-Sheet1!Q713</f>
        <v>0</v>
      </c>
      <c r="E278" s="114" t="str">
        <f>IF(ISBLANK(Uzsakymas!G306),"",Uzsakymas!G306)</f>
        <v/>
      </c>
      <c r="F278" s="115" t="str">
        <f>IF(ISBLANK(Uzsakymas!H306),"",Uzsakymas!H306)</f>
        <v/>
      </c>
      <c r="G278" s="115" t="str">
        <f>IF(ISBLANK(Uzsakymas!I306),"",Uzsakymas!I306)</f>
        <v/>
      </c>
      <c r="H278" s="116" t="str">
        <f>IF(ISBLANK(Uzsakymas!J306),"",Uzsakymas!J306)</f>
        <v/>
      </c>
      <c r="J278" s="176">
        <f>Uzsakymas!K306</f>
        <v/>
      </c>
    </row>
    <row r="279" spans="1:15">
      <c r="A279" s="11">
        <f>(Uzsakymas!B307)</f>
        <v/>
      </c>
      <c r="B279" s="9">
        <f>Uzsakymas!F307</f>
        <v/>
      </c>
      <c r="C279" s="7">
        <f>Uzsakymas!D307-Sheet1!R714-Sheet1!S714</f>
        <v>0</v>
      </c>
      <c r="D279" s="8">
        <f>Uzsakymas!E307-Sheet1!P714-Sheet1!Q714</f>
        <v>0</v>
      </c>
      <c r="E279" s="114" t="str">
        <f>IF(ISBLANK(Uzsakymas!G307),"",Uzsakymas!G307)</f>
        <v/>
      </c>
      <c r="F279" s="115" t="str">
        <f>IF(ISBLANK(Uzsakymas!H307),"",Uzsakymas!H307)</f>
        <v/>
      </c>
      <c r="G279" s="115" t="str">
        <f>IF(ISBLANK(Uzsakymas!I307),"",Uzsakymas!I307)</f>
        <v/>
      </c>
      <c r="H279" s="116" t="str">
        <f>IF(ISBLANK(Uzsakymas!J307),"",Uzsakymas!J307)</f>
        <v/>
      </c>
      <c r="J279" s="176">
        <f>Uzsakymas!K307</f>
        <v/>
      </c>
    </row>
    <row r="280" spans="1:15">
      <c r="A280" s="11">
        <f>(Uzsakymas!B308)</f>
        <v/>
      </c>
      <c r="B280" s="9">
        <f>Uzsakymas!F308</f>
        <v/>
      </c>
      <c r="C280" s="7">
        <f>Uzsakymas!D308-Sheet1!R715-Sheet1!S715</f>
        <v>0</v>
      </c>
      <c r="D280" s="8">
        <f>Uzsakymas!E308-Sheet1!P715-Sheet1!Q715</f>
        <v>0</v>
      </c>
      <c r="E280" s="114" t="str">
        <f>IF(ISBLANK(Uzsakymas!G308),"",Uzsakymas!G308)</f>
        <v/>
      </c>
      <c r="F280" s="115" t="str">
        <f>IF(ISBLANK(Uzsakymas!H308),"",Uzsakymas!H308)</f>
        <v/>
      </c>
      <c r="G280" s="115" t="str">
        <f>IF(ISBLANK(Uzsakymas!I308),"",Uzsakymas!I308)</f>
        <v/>
      </c>
      <c r="H280" s="116" t="str">
        <f>IF(ISBLANK(Uzsakymas!J308),"",Uzsakymas!J308)</f>
        <v/>
      </c>
      <c r="J280" s="176">
        <f>Uzsakymas!K308</f>
        <v/>
      </c>
    </row>
    <row r="281" spans="1:15">
      <c r="A281" s="11">
        <f>(Uzsakymas!B309)</f>
        <v/>
      </c>
      <c r="B281" s="9">
        <f>Uzsakymas!F309</f>
        <v/>
      </c>
      <c r="C281" s="7">
        <f>Uzsakymas!D309-Sheet1!R716-Sheet1!S716</f>
        <v>0</v>
      </c>
      <c r="D281" s="8">
        <f>Uzsakymas!E309-Sheet1!P716-Sheet1!Q716</f>
        <v>0</v>
      </c>
      <c r="E281" s="114" t="str">
        <f>IF(ISBLANK(Uzsakymas!G309),"",Uzsakymas!G309)</f>
        <v/>
      </c>
      <c r="F281" s="115" t="str">
        <f>IF(ISBLANK(Uzsakymas!H309),"",Uzsakymas!H309)</f>
        <v/>
      </c>
      <c r="G281" s="115" t="str">
        <f>IF(ISBLANK(Uzsakymas!I309),"",Uzsakymas!I309)</f>
        <v/>
      </c>
      <c r="H281" s="116" t="str">
        <f>IF(ISBLANK(Uzsakymas!J309),"",Uzsakymas!J309)</f>
        <v/>
      </c>
      <c r="J281" s="176">
        <f>Uzsakymas!K309</f>
        <v/>
      </c>
    </row>
    <row r="282" spans="1:15">
      <c r="A282" s="11">
        <f>(Uzsakymas!B310)</f>
        <v/>
      </c>
      <c r="B282" s="9">
        <f>Uzsakymas!F310</f>
        <v/>
      </c>
      <c r="C282" s="7">
        <f>Uzsakymas!D310-Sheet1!R717-Sheet1!S717</f>
        <v>0</v>
      </c>
      <c r="D282" s="8">
        <f>Uzsakymas!E310-Sheet1!P717-Sheet1!Q717</f>
        <v>0</v>
      </c>
      <c r="E282" s="114" t="str">
        <f>IF(ISBLANK(Uzsakymas!G310),"",Uzsakymas!G310)</f>
        <v/>
      </c>
      <c r="F282" s="115" t="str">
        <f>IF(ISBLANK(Uzsakymas!H310),"",Uzsakymas!H310)</f>
        <v/>
      </c>
      <c r="G282" s="115" t="str">
        <f>IF(ISBLANK(Uzsakymas!I310),"",Uzsakymas!I310)</f>
        <v/>
      </c>
      <c r="H282" s="116" t="str">
        <f>IF(ISBLANK(Uzsakymas!J310),"",Uzsakymas!J310)</f>
        <v/>
      </c>
      <c r="J282" s="176">
        <f>Uzsakymas!K310</f>
        <v/>
      </c>
    </row>
    <row r="283" spans="1:15">
      <c r="A283" s="11">
        <f>(Uzsakymas!B311)</f>
        <v/>
      </c>
      <c r="B283" s="9">
        <f>Uzsakymas!F311</f>
        <v/>
      </c>
      <c r="C283" s="7">
        <f>Uzsakymas!D311-Sheet1!R718-Sheet1!S718</f>
        <v>0</v>
      </c>
      <c r="D283" s="8">
        <f>Uzsakymas!E311-Sheet1!P718-Sheet1!Q718</f>
        <v>0</v>
      </c>
      <c r="E283" s="114" t="str">
        <f>IF(ISBLANK(Uzsakymas!G311),"",Uzsakymas!G311)</f>
        <v/>
      </c>
      <c r="F283" s="115" t="str">
        <f>IF(ISBLANK(Uzsakymas!H311),"",Uzsakymas!H311)</f>
        <v/>
      </c>
      <c r="G283" s="115" t="str">
        <f>IF(ISBLANK(Uzsakymas!I311),"",Uzsakymas!I311)</f>
        <v/>
      </c>
      <c r="H283" s="116" t="str">
        <f>IF(ISBLANK(Uzsakymas!J311),"",Uzsakymas!J311)</f>
        <v/>
      </c>
      <c r="J283" s="176">
        <f>Uzsakymas!K311</f>
        <v/>
      </c>
    </row>
    <row r="284" spans="1:15">
      <c r="A284" s="11">
        <f>(Uzsakymas!B312)</f>
        <v/>
      </c>
      <c r="B284" s="9">
        <f>Uzsakymas!F312</f>
        <v/>
      </c>
      <c r="C284" s="7">
        <f>Uzsakymas!D312-Sheet1!R719-Sheet1!S719</f>
        <v>0</v>
      </c>
      <c r="D284" s="8">
        <f>Uzsakymas!E312-Sheet1!P719-Sheet1!Q719</f>
        <v>0</v>
      </c>
      <c r="E284" s="114" t="str">
        <f>IF(ISBLANK(Uzsakymas!G312),"",Uzsakymas!G312)</f>
        <v/>
      </c>
      <c r="F284" s="115" t="str">
        <f>IF(ISBLANK(Uzsakymas!H312),"",Uzsakymas!H312)</f>
        <v/>
      </c>
      <c r="G284" s="115" t="str">
        <f>IF(ISBLANK(Uzsakymas!I312),"",Uzsakymas!I312)</f>
        <v/>
      </c>
      <c r="H284" s="116" t="str">
        <f>IF(ISBLANK(Uzsakymas!J312),"",Uzsakymas!J312)</f>
        <v/>
      </c>
      <c r="J284" s="176">
        <f>Uzsakymas!K312</f>
        <v/>
      </c>
    </row>
    <row r="285" spans="1:15">
      <c r="A285" s="11">
        <f>(Uzsakymas!B313)</f>
        <v/>
      </c>
      <c r="B285" s="9">
        <f>Uzsakymas!F313</f>
        <v/>
      </c>
      <c r="C285" s="7">
        <f>Uzsakymas!D313-Sheet1!R720-Sheet1!S720</f>
        <v>0</v>
      </c>
      <c r="D285" s="8">
        <f>Uzsakymas!E313-Sheet1!P720-Sheet1!Q720</f>
        <v>0</v>
      </c>
      <c r="E285" s="114" t="str">
        <f>IF(ISBLANK(Uzsakymas!G313),"",Uzsakymas!G313)</f>
        <v/>
      </c>
      <c r="F285" s="115" t="str">
        <f>IF(ISBLANK(Uzsakymas!H313),"",Uzsakymas!H313)</f>
        <v/>
      </c>
      <c r="G285" s="115" t="str">
        <f>IF(ISBLANK(Uzsakymas!I313),"",Uzsakymas!I313)</f>
        <v/>
      </c>
      <c r="H285" s="116" t="str">
        <f>IF(ISBLANK(Uzsakymas!J313),"",Uzsakymas!J313)</f>
        <v/>
      </c>
      <c r="J285" s="176">
        <f>Uzsakymas!K313</f>
        <v/>
      </c>
    </row>
    <row r="286" spans="1:15">
      <c r="A286" s="11">
        <f>(Uzsakymas!B314)</f>
        <v/>
      </c>
      <c r="B286" s="9">
        <f>Uzsakymas!F314</f>
        <v/>
      </c>
      <c r="C286" s="7">
        <f>Uzsakymas!D314-Sheet1!R721-Sheet1!S721</f>
        <v>0</v>
      </c>
      <c r="D286" s="8">
        <f>Uzsakymas!E314-Sheet1!P721-Sheet1!Q721</f>
        <v>0</v>
      </c>
      <c r="E286" s="114" t="str">
        <f>IF(ISBLANK(Uzsakymas!G314),"",Uzsakymas!G314)</f>
        <v/>
      </c>
      <c r="F286" s="115" t="str">
        <f>IF(ISBLANK(Uzsakymas!H314),"",Uzsakymas!H314)</f>
        <v/>
      </c>
      <c r="G286" s="115" t="str">
        <f>IF(ISBLANK(Uzsakymas!I314),"",Uzsakymas!I314)</f>
        <v/>
      </c>
      <c r="H286" s="116" t="str">
        <f>IF(ISBLANK(Uzsakymas!J314),"",Uzsakymas!J314)</f>
        <v/>
      </c>
      <c r="J286" s="176">
        <f>Uzsakymas!K314</f>
        <v/>
      </c>
    </row>
    <row r="287" spans="1:15">
      <c r="A287" s="11">
        <f>(Uzsakymas!B315)</f>
        <v/>
      </c>
      <c r="B287" s="9">
        <f>Uzsakymas!F315</f>
        <v/>
      </c>
      <c r="C287" s="7">
        <f>Uzsakymas!D315-Sheet1!R722-Sheet1!S722</f>
        <v>0</v>
      </c>
      <c r="D287" s="8">
        <f>Uzsakymas!E315-Sheet1!P722-Sheet1!Q722</f>
        <v>0</v>
      </c>
      <c r="E287" s="114" t="str">
        <f>IF(ISBLANK(Uzsakymas!G315),"",Uzsakymas!G315)</f>
        <v/>
      </c>
      <c r="F287" s="115" t="str">
        <f>IF(ISBLANK(Uzsakymas!H315),"",Uzsakymas!H315)</f>
        <v/>
      </c>
      <c r="G287" s="115" t="str">
        <f>IF(ISBLANK(Uzsakymas!I315),"",Uzsakymas!I315)</f>
        <v/>
      </c>
      <c r="H287" s="116" t="str">
        <f>IF(ISBLANK(Uzsakymas!J315),"",Uzsakymas!J315)</f>
        <v/>
      </c>
      <c r="J287" s="176">
        <f>Uzsakymas!K315</f>
        <v/>
      </c>
    </row>
    <row r="288" spans="1:15">
      <c r="A288" s="11">
        <f>(Uzsakymas!B316)</f>
        <v/>
      </c>
      <c r="B288" s="9">
        <f>Uzsakymas!F316</f>
        <v/>
      </c>
      <c r="C288" s="7">
        <f>Uzsakymas!D316-Sheet1!R723-Sheet1!S723</f>
        <v>0</v>
      </c>
      <c r="D288" s="8">
        <f>Uzsakymas!E316-Sheet1!P723-Sheet1!Q723</f>
        <v>0</v>
      </c>
      <c r="E288" s="114" t="str">
        <f>IF(ISBLANK(Uzsakymas!G316),"",Uzsakymas!G316)</f>
        <v/>
      </c>
      <c r="F288" s="115" t="str">
        <f>IF(ISBLANK(Uzsakymas!H316),"",Uzsakymas!H316)</f>
        <v/>
      </c>
      <c r="G288" s="115" t="str">
        <f>IF(ISBLANK(Uzsakymas!I316),"",Uzsakymas!I316)</f>
        <v/>
      </c>
      <c r="H288" s="116" t="str">
        <f>IF(ISBLANK(Uzsakymas!J316),"",Uzsakymas!J316)</f>
        <v/>
      </c>
      <c r="J288" s="176">
        <f>Uzsakymas!K316</f>
        <v/>
      </c>
    </row>
    <row r="289" spans="1:15">
      <c r="A289" s="11">
        <f>(Uzsakymas!B317)</f>
        <v/>
      </c>
      <c r="B289" s="9">
        <f>Uzsakymas!F317</f>
        <v/>
      </c>
      <c r="C289" s="7">
        <f>Uzsakymas!D317-Sheet1!R724-Sheet1!S724</f>
        <v>0</v>
      </c>
      <c r="D289" s="8">
        <f>Uzsakymas!E317-Sheet1!P724-Sheet1!Q724</f>
        <v>0</v>
      </c>
      <c r="E289" s="114" t="str">
        <f>IF(ISBLANK(Uzsakymas!G317),"",Uzsakymas!G317)</f>
        <v/>
      </c>
      <c r="F289" s="115" t="str">
        <f>IF(ISBLANK(Uzsakymas!H317),"",Uzsakymas!H317)</f>
        <v/>
      </c>
      <c r="G289" s="115" t="str">
        <f>IF(ISBLANK(Uzsakymas!I317),"",Uzsakymas!I317)</f>
        <v/>
      </c>
      <c r="H289" s="116" t="str">
        <f>IF(ISBLANK(Uzsakymas!J317),"",Uzsakymas!J317)</f>
        <v/>
      </c>
      <c r="J289" s="176">
        <f>Uzsakymas!K317</f>
        <v/>
      </c>
    </row>
    <row r="290" spans="1:15">
      <c r="A290" s="11">
        <f>(Uzsakymas!B318)</f>
        <v/>
      </c>
      <c r="B290" s="9">
        <f>Uzsakymas!F318</f>
        <v/>
      </c>
      <c r="C290" s="7">
        <f>Uzsakymas!D318-Sheet1!R725-Sheet1!S725</f>
        <v>0</v>
      </c>
      <c r="D290" s="8">
        <f>Uzsakymas!E318-Sheet1!P725-Sheet1!Q725</f>
        <v>0</v>
      </c>
      <c r="E290" s="114" t="str">
        <f>IF(ISBLANK(Uzsakymas!G318),"",Uzsakymas!G318)</f>
        <v/>
      </c>
      <c r="F290" s="115" t="str">
        <f>IF(ISBLANK(Uzsakymas!H318),"",Uzsakymas!H318)</f>
        <v/>
      </c>
      <c r="G290" s="115" t="str">
        <f>IF(ISBLANK(Uzsakymas!I318),"",Uzsakymas!I318)</f>
        <v/>
      </c>
      <c r="H290" s="116" t="str">
        <f>IF(ISBLANK(Uzsakymas!J318),"",Uzsakymas!J318)</f>
        <v/>
      </c>
      <c r="J290" s="176">
        <f>Uzsakymas!K318</f>
        <v/>
      </c>
    </row>
    <row r="291" spans="1:15">
      <c r="A291" s="11">
        <f>(Uzsakymas!B319)</f>
        <v/>
      </c>
      <c r="B291" s="9">
        <f>Uzsakymas!F319</f>
        <v/>
      </c>
      <c r="C291" s="7">
        <f>Uzsakymas!D319-Sheet1!R726-Sheet1!S726</f>
        <v>0</v>
      </c>
      <c r="D291" s="8">
        <f>Uzsakymas!E319-Sheet1!P726-Sheet1!Q726</f>
        <v>0</v>
      </c>
      <c r="E291" s="114" t="str">
        <f>IF(ISBLANK(Uzsakymas!G319),"",Uzsakymas!G319)</f>
        <v/>
      </c>
      <c r="F291" s="115" t="str">
        <f>IF(ISBLANK(Uzsakymas!H319),"",Uzsakymas!H319)</f>
        <v/>
      </c>
      <c r="G291" s="115" t="str">
        <f>IF(ISBLANK(Uzsakymas!I319),"",Uzsakymas!I319)</f>
        <v/>
      </c>
      <c r="H291" s="116" t="str">
        <f>IF(ISBLANK(Uzsakymas!J319),"",Uzsakymas!J319)</f>
        <v/>
      </c>
      <c r="J291" s="176">
        <f>Uzsakymas!K319</f>
        <v/>
      </c>
    </row>
    <row r="292" spans="1:15">
      <c r="A292" s="11">
        <f>(Uzsakymas!B320)</f>
        <v/>
      </c>
      <c r="B292" s="9">
        <f>Uzsakymas!F320</f>
        <v/>
      </c>
      <c r="C292" s="7">
        <f>Uzsakymas!D320-Sheet1!R727-Sheet1!S727</f>
        <v>0</v>
      </c>
      <c r="D292" s="8">
        <f>Uzsakymas!E320-Sheet1!P727-Sheet1!Q727</f>
        <v>0</v>
      </c>
      <c r="E292" s="114" t="str">
        <f>IF(ISBLANK(Uzsakymas!G320),"",Uzsakymas!G320)</f>
        <v/>
      </c>
      <c r="F292" s="115" t="str">
        <f>IF(ISBLANK(Uzsakymas!H320),"",Uzsakymas!H320)</f>
        <v/>
      </c>
      <c r="G292" s="115" t="str">
        <f>IF(ISBLANK(Uzsakymas!I320),"",Uzsakymas!I320)</f>
        <v/>
      </c>
      <c r="H292" s="116" t="str">
        <f>IF(ISBLANK(Uzsakymas!J320),"",Uzsakymas!J320)</f>
        <v/>
      </c>
      <c r="J292" s="176">
        <f>Uzsakymas!K320</f>
        <v/>
      </c>
    </row>
    <row r="293" spans="1:15">
      <c r="A293" s="11">
        <f>(Uzsakymas!B321)</f>
        <v/>
      </c>
      <c r="B293" s="9">
        <f>Uzsakymas!F321</f>
        <v/>
      </c>
      <c r="C293" s="7">
        <f>Uzsakymas!D321-Sheet1!R728-Sheet1!S728</f>
        <v>0</v>
      </c>
      <c r="D293" s="8">
        <f>Uzsakymas!E321-Sheet1!P728-Sheet1!Q728</f>
        <v>0</v>
      </c>
      <c r="E293" s="114" t="str">
        <f>IF(ISBLANK(Uzsakymas!G321),"",Uzsakymas!G321)</f>
        <v/>
      </c>
      <c r="F293" s="115" t="str">
        <f>IF(ISBLANK(Uzsakymas!H321),"",Uzsakymas!H321)</f>
        <v/>
      </c>
      <c r="G293" s="115" t="str">
        <f>IF(ISBLANK(Uzsakymas!I321),"",Uzsakymas!I321)</f>
        <v/>
      </c>
      <c r="H293" s="116" t="str">
        <f>IF(ISBLANK(Uzsakymas!J321),"",Uzsakymas!J321)</f>
        <v/>
      </c>
      <c r="J293" s="176">
        <f>Uzsakymas!K321</f>
        <v/>
      </c>
    </row>
    <row r="294" spans="1:15">
      <c r="A294" s="11">
        <f>(Uzsakymas!B322)</f>
        <v/>
      </c>
      <c r="B294" s="9">
        <f>Uzsakymas!F322</f>
        <v/>
      </c>
      <c r="C294" s="7">
        <f>Uzsakymas!D322-Sheet1!R729-Sheet1!S729</f>
        <v>0</v>
      </c>
      <c r="D294" s="8">
        <f>Uzsakymas!E322-Sheet1!P729-Sheet1!Q729</f>
        <v>0</v>
      </c>
      <c r="E294" s="114" t="str">
        <f>IF(ISBLANK(Uzsakymas!G322),"",Uzsakymas!G322)</f>
        <v/>
      </c>
      <c r="F294" s="115" t="str">
        <f>IF(ISBLANK(Uzsakymas!H322),"",Uzsakymas!H322)</f>
        <v/>
      </c>
      <c r="G294" s="115" t="str">
        <f>IF(ISBLANK(Uzsakymas!I322),"",Uzsakymas!I322)</f>
        <v/>
      </c>
      <c r="H294" s="116" t="str">
        <f>IF(ISBLANK(Uzsakymas!J322),"",Uzsakymas!J322)</f>
        <v/>
      </c>
      <c r="J294" s="176">
        <f>Uzsakymas!K322</f>
        <v/>
      </c>
    </row>
    <row r="295" spans="1:15">
      <c r="A295" s="11">
        <f>(Uzsakymas!B323)</f>
        <v/>
      </c>
      <c r="B295" s="9">
        <f>Uzsakymas!F323</f>
        <v/>
      </c>
      <c r="C295" s="7">
        <f>Uzsakymas!D323-Sheet1!R730-Sheet1!S730</f>
        <v>0</v>
      </c>
      <c r="D295" s="8">
        <f>Uzsakymas!E323-Sheet1!P730-Sheet1!Q730</f>
        <v>0</v>
      </c>
      <c r="E295" s="114" t="str">
        <f>IF(ISBLANK(Uzsakymas!G323),"",Uzsakymas!G323)</f>
        <v/>
      </c>
      <c r="F295" s="115" t="str">
        <f>IF(ISBLANK(Uzsakymas!H323),"",Uzsakymas!H323)</f>
        <v/>
      </c>
      <c r="G295" s="115" t="str">
        <f>IF(ISBLANK(Uzsakymas!I323),"",Uzsakymas!I323)</f>
        <v/>
      </c>
      <c r="H295" s="116" t="str">
        <f>IF(ISBLANK(Uzsakymas!J323),"",Uzsakymas!J323)</f>
        <v/>
      </c>
      <c r="J295" s="176">
        <f>Uzsakymas!K323</f>
        <v/>
      </c>
    </row>
    <row r="296" spans="1:15">
      <c r="A296" s="11">
        <f>(Uzsakymas!B324)</f>
        <v/>
      </c>
      <c r="B296" s="9">
        <f>Uzsakymas!F324</f>
        <v/>
      </c>
      <c r="C296" s="7">
        <f>Uzsakymas!D324-Sheet1!R731-Sheet1!S731</f>
        <v>0</v>
      </c>
      <c r="D296" s="8">
        <f>Uzsakymas!E324-Sheet1!P731-Sheet1!Q731</f>
        <v>0</v>
      </c>
      <c r="E296" s="114" t="str">
        <f>IF(ISBLANK(Uzsakymas!G324),"",Uzsakymas!G324)</f>
        <v/>
      </c>
      <c r="F296" s="115" t="str">
        <f>IF(ISBLANK(Uzsakymas!H324),"",Uzsakymas!H324)</f>
        <v/>
      </c>
      <c r="G296" s="115" t="str">
        <f>IF(ISBLANK(Uzsakymas!I324),"",Uzsakymas!I324)</f>
        <v/>
      </c>
      <c r="H296" s="116" t="str">
        <f>IF(ISBLANK(Uzsakymas!J324),"",Uzsakymas!J324)</f>
        <v/>
      </c>
      <c r="J296" s="176">
        <f>Uzsakymas!K324</f>
        <v/>
      </c>
    </row>
    <row r="297" spans="1:15">
      <c r="A297" s="11">
        <f>(Uzsakymas!B325)</f>
        <v/>
      </c>
      <c r="B297" s="9">
        <f>Uzsakymas!F325</f>
        <v/>
      </c>
      <c r="C297" s="7">
        <f>Uzsakymas!D325-Sheet1!R732-Sheet1!S732</f>
        <v>0</v>
      </c>
      <c r="D297" s="8">
        <f>Uzsakymas!E325-Sheet1!P732-Sheet1!Q732</f>
        <v>0</v>
      </c>
      <c r="E297" s="114" t="str">
        <f>IF(ISBLANK(Uzsakymas!G325),"",Uzsakymas!G325)</f>
        <v/>
      </c>
      <c r="F297" s="115" t="str">
        <f>IF(ISBLANK(Uzsakymas!H325),"",Uzsakymas!H325)</f>
        <v/>
      </c>
      <c r="G297" s="115" t="str">
        <f>IF(ISBLANK(Uzsakymas!I325),"",Uzsakymas!I325)</f>
        <v/>
      </c>
      <c r="H297" s="116" t="str">
        <f>IF(ISBLANK(Uzsakymas!J325),"",Uzsakymas!J325)</f>
        <v/>
      </c>
      <c r="J297" s="176">
        <f>Uzsakymas!K325</f>
        <v/>
      </c>
    </row>
    <row r="298" spans="1:15">
      <c r="A298" s="11">
        <f>(Uzsakymas!B326)</f>
        <v/>
      </c>
      <c r="B298" s="9">
        <f>Uzsakymas!F326</f>
        <v/>
      </c>
      <c r="C298" s="7">
        <f>Uzsakymas!D326-Sheet1!R733-Sheet1!S733</f>
        <v>0</v>
      </c>
      <c r="D298" s="8">
        <f>Uzsakymas!E326-Sheet1!P733-Sheet1!Q733</f>
        <v>0</v>
      </c>
      <c r="E298" s="114" t="str">
        <f>IF(ISBLANK(Uzsakymas!G326),"",Uzsakymas!G326)</f>
        <v/>
      </c>
      <c r="F298" s="115" t="str">
        <f>IF(ISBLANK(Uzsakymas!H326),"",Uzsakymas!H326)</f>
        <v/>
      </c>
      <c r="G298" s="115" t="str">
        <f>IF(ISBLANK(Uzsakymas!I326),"",Uzsakymas!I326)</f>
        <v/>
      </c>
      <c r="H298" s="116" t="str">
        <f>IF(ISBLANK(Uzsakymas!J326),"",Uzsakymas!J326)</f>
        <v/>
      </c>
      <c r="J298" s="176">
        <f>Uzsakymas!K326</f>
        <v/>
      </c>
    </row>
    <row r="299" spans="1:15">
      <c r="A299" s="11">
        <f>(Uzsakymas!B327)</f>
        <v/>
      </c>
      <c r="B299" s="9">
        <f>Uzsakymas!F327</f>
        <v/>
      </c>
      <c r="C299" s="7">
        <f>Uzsakymas!D327-Sheet1!R734-Sheet1!S734</f>
        <v>0</v>
      </c>
      <c r="D299" s="8">
        <f>Uzsakymas!E327-Sheet1!P734-Sheet1!Q734</f>
        <v>0</v>
      </c>
      <c r="E299" s="114" t="str">
        <f>IF(ISBLANK(Uzsakymas!G327),"",Uzsakymas!G327)</f>
        <v/>
      </c>
      <c r="F299" s="115" t="str">
        <f>IF(ISBLANK(Uzsakymas!H327),"",Uzsakymas!H327)</f>
        <v/>
      </c>
      <c r="G299" s="115" t="str">
        <f>IF(ISBLANK(Uzsakymas!I327),"",Uzsakymas!I327)</f>
        <v/>
      </c>
      <c r="H299" s="116" t="str">
        <f>IF(ISBLANK(Uzsakymas!J327),"",Uzsakymas!J327)</f>
        <v/>
      </c>
      <c r="J299" s="176">
        <f>Uzsakymas!K327</f>
        <v/>
      </c>
    </row>
    <row r="300" spans="1:15">
      <c r="A300" s="11">
        <f>(Uzsakymas!B328)</f>
        <v/>
      </c>
      <c r="B300" s="9">
        <f>Uzsakymas!F328</f>
        <v/>
      </c>
      <c r="C300" s="7">
        <f>Uzsakymas!D328-Sheet1!R735-Sheet1!S735</f>
        <v>0</v>
      </c>
      <c r="D300" s="8">
        <f>Uzsakymas!E328-Sheet1!P735-Sheet1!Q735</f>
        <v>0</v>
      </c>
      <c r="E300" s="114" t="str">
        <f>IF(ISBLANK(Uzsakymas!G328),"",Uzsakymas!G328)</f>
        <v/>
      </c>
      <c r="F300" s="115" t="str">
        <f>IF(ISBLANK(Uzsakymas!H328),"",Uzsakymas!H328)</f>
        <v/>
      </c>
      <c r="G300" s="115" t="str">
        <f>IF(ISBLANK(Uzsakymas!I328),"",Uzsakymas!I328)</f>
        <v/>
      </c>
      <c r="H300" s="116" t="str">
        <f>IF(ISBLANK(Uzsakymas!J328),"",Uzsakymas!J328)</f>
        <v/>
      </c>
      <c r="J300" s="176">
        <f>Uzsakymas!K328</f>
        <v/>
      </c>
    </row>
    <row r="301" spans="1:15">
      <c r="A301" s="11">
        <f>(Uzsakymas!B329)</f>
        <v/>
      </c>
      <c r="B301" s="9">
        <f>Uzsakymas!F329</f>
        <v/>
      </c>
      <c r="C301" s="7">
        <f>Uzsakymas!D329-Sheet1!R736-Sheet1!S736</f>
        <v>0</v>
      </c>
      <c r="D301" s="8">
        <f>Uzsakymas!E329-Sheet1!P736-Sheet1!Q736</f>
        <v>0</v>
      </c>
      <c r="E301" s="114" t="str">
        <f>IF(ISBLANK(Uzsakymas!G329),"",Uzsakymas!G329)</f>
        <v/>
      </c>
      <c r="F301" s="115" t="str">
        <f>IF(ISBLANK(Uzsakymas!H329),"",Uzsakymas!H329)</f>
        <v/>
      </c>
      <c r="G301" s="115" t="str">
        <f>IF(ISBLANK(Uzsakymas!I329),"",Uzsakymas!I329)</f>
        <v/>
      </c>
      <c r="H301" s="116" t="str">
        <f>IF(ISBLANK(Uzsakymas!J329),"",Uzsakymas!J329)</f>
        <v/>
      </c>
      <c r="J301" s="176">
        <f>Uzsakymas!K329</f>
        <v/>
      </c>
    </row>
    <row r="302" spans="1:15">
      <c r="A302" s="11">
        <f>(Uzsakymas!B330)</f>
        <v/>
      </c>
      <c r="B302" s="9">
        <f>Uzsakymas!F330</f>
        <v/>
      </c>
      <c r="C302" s="7">
        <f>Uzsakymas!D330-Sheet1!R737-Sheet1!S737</f>
        <v>0</v>
      </c>
      <c r="D302" s="8">
        <f>Uzsakymas!E330-Sheet1!P737-Sheet1!Q737</f>
        <v>0</v>
      </c>
      <c r="E302" s="114" t="str">
        <f>IF(ISBLANK(Uzsakymas!G330),"",Uzsakymas!G330)</f>
        <v/>
      </c>
      <c r="F302" s="115" t="str">
        <f>IF(ISBLANK(Uzsakymas!H330),"",Uzsakymas!H330)</f>
        <v/>
      </c>
      <c r="G302" s="115" t="str">
        <f>IF(ISBLANK(Uzsakymas!I330),"",Uzsakymas!I330)</f>
        <v/>
      </c>
      <c r="H302" s="116" t="str">
        <f>IF(ISBLANK(Uzsakymas!J330),"",Uzsakymas!J330)</f>
        <v/>
      </c>
      <c r="J302" s="176">
        <f>Uzsakymas!K330</f>
        <v/>
      </c>
    </row>
    <row r="303" spans="1:15">
      <c r="A303" s="11">
        <f>(Uzsakymas!B331)</f>
        <v/>
      </c>
      <c r="B303" s="9">
        <f>Uzsakymas!F331</f>
        <v/>
      </c>
      <c r="C303" s="7">
        <f>Uzsakymas!D331-Sheet1!R738-Sheet1!S738</f>
        <v>0</v>
      </c>
      <c r="D303" s="8">
        <f>Uzsakymas!E331-Sheet1!P738-Sheet1!Q738</f>
        <v>0</v>
      </c>
      <c r="E303" s="114" t="str">
        <f>IF(ISBLANK(Uzsakymas!G331),"",Uzsakymas!G331)</f>
        <v/>
      </c>
      <c r="F303" s="115" t="str">
        <f>IF(ISBLANK(Uzsakymas!H331),"",Uzsakymas!H331)</f>
        <v/>
      </c>
      <c r="G303" s="115" t="str">
        <f>IF(ISBLANK(Uzsakymas!I331),"",Uzsakymas!I331)</f>
        <v/>
      </c>
      <c r="H303" s="116" t="str">
        <f>IF(ISBLANK(Uzsakymas!J331),"",Uzsakymas!J331)</f>
        <v/>
      </c>
      <c r="J303" s="176">
        <f>Uzsakymas!K331</f>
        <v/>
      </c>
    </row>
    <row r="304" spans="1:15">
      <c r="A304" s="11">
        <f>(Uzsakymas!B332)</f>
        <v/>
      </c>
      <c r="B304" s="9">
        <f>Uzsakymas!F332</f>
        <v/>
      </c>
      <c r="C304" s="7">
        <f>Uzsakymas!D332-Sheet1!R739-Sheet1!S739</f>
        <v>0</v>
      </c>
      <c r="D304" s="8">
        <f>Uzsakymas!E332-Sheet1!P739-Sheet1!Q739</f>
        <v>0</v>
      </c>
      <c r="E304" s="114" t="str">
        <f>IF(ISBLANK(Uzsakymas!G332),"",Uzsakymas!G332)</f>
        <v/>
      </c>
      <c r="F304" s="115" t="str">
        <f>IF(ISBLANK(Uzsakymas!H332),"",Uzsakymas!H332)</f>
        <v/>
      </c>
      <c r="G304" s="115" t="str">
        <f>IF(ISBLANK(Uzsakymas!I332),"",Uzsakymas!I332)</f>
        <v/>
      </c>
      <c r="H304" s="116" t="str">
        <f>IF(ISBLANK(Uzsakymas!J332),"",Uzsakymas!J332)</f>
        <v/>
      </c>
      <c r="J304" s="176">
        <f>Uzsakymas!K332</f>
        <v/>
      </c>
    </row>
    <row r="305" spans="1:15">
      <c r="A305" s="11">
        <f>(Uzsakymas!B333)</f>
        <v/>
      </c>
      <c r="B305" s="9">
        <f>Uzsakymas!F333</f>
        <v/>
      </c>
      <c r="C305" s="7">
        <f>Uzsakymas!D333-Sheet1!R740-Sheet1!S740</f>
        <v>0</v>
      </c>
      <c r="D305" s="8">
        <f>Uzsakymas!E333-Sheet1!P740-Sheet1!Q740</f>
        <v>0</v>
      </c>
      <c r="E305" s="114" t="str">
        <f>IF(ISBLANK(Uzsakymas!G333),"",Uzsakymas!G333)</f>
        <v/>
      </c>
      <c r="F305" s="115" t="str">
        <f>IF(ISBLANK(Uzsakymas!H333),"",Uzsakymas!H333)</f>
        <v/>
      </c>
      <c r="G305" s="115" t="str">
        <f>IF(ISBLANK(Uzsakymas!I333),"",Uzsakymas!I333)</f>
        <v/>
      </c>
      <c r="H305" s="116" t="str">
        <f>IF(ISBLANK(Uzsakymas!J333),"",Uzsakymas!J333)</f>
        <v/>
      </c>
      <c r="J305" s="176">
        <f>Uzsakymas!K333</f>
        <v/>
      </c>
    </row>
    <row r="306" spans="1:15">
      <c r="A306" s="11">
        <f>(Uzsakymas!B334)</f>
        <v/>
      </c>
      <c r="B306" s="9">
        <f>Uzsakymas!F334</f>
        <v/>
      </c>
      <c r="C306" s="7">
        <f>Uzsakymas!D334-Sheet1!R741-Sheet1!S741</f>
        <v>0</v>
      </c>
      <c r="D306" s="8">
        <f>Uzsakymas!E334-Sheet1!P741-Sheet1!Q741</f>
        <v>0</v>
      </c>
      <c r="E306" s="114" t="str">
        <f>IF(ISBLANK(Uzsakymas!G334),"",Uzsakymas!G334)</f>
        <v/>
      </c>
      <c r="F306" s="115" t="str">
        <f>IF(ISBLANK(Uzsakymas!H334),"",Uzsakymas!H334)</f>
        <v/>
      </c>
      <c r="G306" s="115" t="str">
        <f>IF(ISBLANK(Uzsakymas!I334),"",Uzsakymas!I334)</f>
        <v/>
      </c>
      <c r="H306" s="116" t="str">
        <f>IF(ISBLANK(Uzsakymas!J334),"",Uzsakymas!J334)</f>
        <v/>
      </c>
      <c r="J306" s="176">
        <f>Uzsakymas!K334</f>
        <v/>
      </c>
    </row>
    <row r="307" spans="1:15">
      <c r="A307" s="11">
        <f>(Uzsakymas!B335)</f>
        <v/>
      </c>
      <c r="B307" s="9">
        <f>Uzsakymas!F335</f>
        <v/>
      </c>
      <c r="C307" s="7">
        <f>Uzsakymas!D335-Sheet1!R742-Sheet1!S742</f>
        <v>0</v>
      </c>
      <c r="D307" s="8">
        <f>Uzsakymas!E335-Sheet1!P742-Sheet1!Q742</f>
        <v>0</v>
      </c>
      <c r="E307" s="114" t="str">
        <f>IF(ISBLANK(Uzsakymas!G335),"",Uzsakymas!G335)</f>
        <v/>
      </c>
      <c r="F307" s="115" t="str">
        <f>IF(ISBLANK(Uzsakymas!H335),"",Uzsakymas!H335)</f>
        <v/>
      </c>
      <c r="G307" s="115" t="str">
        <f>IF(ISBLANK(Uzsakymas!I335),"",Uzsakymas!I335)</f>
        <v/>
      </c>
      <c r="H307" s="116" t="str">
        <f>IF(ISBLANK(Uzsakymas!J335),"",Uzsakymas!J335)</f>
        <v/>
      </c>
      <c r="J307" s="176">
        <f>Uzsakymas!K335</f>
        <v/>
      </c>
    </row>
    <row r="308" spans="1:15">
      <c r="A308" s="11">
        <f>(Uzsakymas!B336)</f>
        <v/>
      </c>
      <c r="B308" s="9">
        <f>Uzsakymas!F336</f>
        <v/>
      </c>
      <c r="C308" s="7">
        <f>Uzsakymas!D336-Sheet1!R743-Sheet1!S743</f>
        <v>0</v>
      </c>
      <c r="D308" s="8">
        <f>Uzsakymas!E336-Sheet1!P743-Sheet1!Q743</f>
        <v>0</v>
      </c>
      <c r="E308" s="114" t="str">
        <f>IF(ISBLANK(Uzsakymas!G336),"",Uzsakymas!G336)</f>
        <v/>
      </c>
      <c r="F308" s="115" t="str">
        <f>IF(ISBLANK(Uzsakymas!H336),"",Uzsakymas!H336)</f>
        <v/>
      </c>
      <c r="G308" s="115" t="str">
        <f>IF(ISBLANK(Uzsakymas!I336),"",Uzsakymas!I336)</f>
        <v/>
      </c>
      <c r="H308" s="116" t="str">
        <f>IF(ISBLANK(Uzsakymas!J336),"",Uzsakymas!J336)</f>
        <v/>
      </c>
      <c r="J308" s="176">
        <f>Uzsakymas!K336</f>
        <v/>
      </c>
    </row>
    <row r="309" spans="1:15">
      <c r="A309" s="11">
        <f>(Uzsakymas!B337)</f>
        <v/>
      </c>
      <c r="B309" s="9">
        <f>Uzsakymas!F337</f>
        <v/>
      </c>
      <c r="C309" s="7">
        <f>Uzsakymas!D337-Sheet1!R744-Sheet1!S744</f>
        <v>0</v>
      </c>
      <c r="D309" s="8">
        <f>Uzsakymas!E337-Sheet1!P744-Sheet1!Q744</f>
        <v>0</v>
      </c>
      <c r="E309" s="114" t="str">
        <f>IF(ISBLANK(Uzsakymas!G337),"",Uzsakymas!G337)</f>
        <v/>
      </c>
      <c r="F309" s="115" t="str">
        <f>IF(ISBLANK(Uzsakymas!H337),"",Uzsakymas!H337)</f>
        <v/>
      </c>
      <c r="G309" s="115" t="str">
        <f>IF(ISBLANK(Uzsakymas!I337),"",Uzsakymas!I337)</f>
        <v/>
      </c>
      <c r="H309" s="116" t="str">
        <f>IF(ISBLANK(Uzsakymas!J337),"",Uzsakymas!J337)</f>
        <v/>
      </c>
      <c r="J309" s="176">
        <f>Uzsakymas!K337</f>
        <v/>
      </c>
    </row>
    <row r="310" spans="1:15">
      <c r="A310" s="11">
        <f>(Uzsakymas!B338)</f>
        <v/>
      </c>
      <c r="B310" s="9">
        <f>Uzsakymas!F338</f>
        <v/>
      </c>
      <c r="C310" s="7">
        <f>Uzsakymas!D338-Sheet1!R745-Sheet1!S745</f>
        <v>0</v>
      </c>
      <c r="D310" s="8">
        <f>Uzsakymas!E338-Sheet1!P745-Sheet1!Q745</f>
        <v>0</v>
      </c>
      <c r="E310" s="114" t="str">
        <f>IF(ISBLANK(Uzsakymas!G338),"",Uzsakymas!G338)</f>
        <v/>
      </c>
      <c r="F310" s="115" t="str">
        <f>IF(ISBLANK(Uzsakymas!H338),"",Uzsakymas!H338)</f>
        <v/>
      </c>
      <c r="G310" s="115" t="str">
        <f>IF(ISBLANK(Uzsakymas!I338),"",Uzsakymas!I338)</f>
        <v/>
      </c>
      <c r="H310" s="116" t="str">
        <f>IF(ISBLANK(Uzsakymas!J338),"",Uzsakymas!J338)</f>
        <v/>
      </c>
      <c r="J310" s="176">
        <f>Uzsakymas!K338</f>
        <v/>
      </c>
    </row>
    <row r="311" spans="1:15">
      <c r="A311" s="11">
        <f>(Uzsakymas!B339)</f>
        <v/>
      </c>
      <c r="B311" s="9">
        <f>Uzsakymas!F339</f>
        <v/>
      </c>
      <c r="C311" s="7">
        <f>Uzsakymas!D339-Sheet1!R746-Sheet1!S746</f>
        <v>0</v>
      </c>
      <c r="D311" s="8">
        <f>Uzsakymas!E339-Sheet1!P746-Sheet1!Q746</f>
        <v>0</v>
      </c>
      <c r="E311" s="114" t="str">
        <f>IF(ISBLANK(Uzsakymas!G339),"",Uzsakymas!G339)</f>
        <v/>
      </c>
      <c r="F311" s="115" t="str">
        <f>IF(ISBLANK(Uzsakymas!H339),"",Uzsakymas!H339)</f>
        <v/>
      </c>
      <c r="G311" s="115" t="str">
        <f>IF(ISBLANK(Uzsakymas!I339),"",Uzsakymas!I339)</f>
        <v/>
      </c>
      <c r="H311" s="116" t="str">
        <f>IF(ISBLANK(Uzsakymas!J339),"",Uzsakymas!J339)</f>
        <v/>
      </c>
      <c r="J311" s="176">
        <f>Uzsakymas!K339</f>
        <v/>
      </c>
    </row>
    <row r="312" spans="1:15">
      <c r="A312" s="11">
        <f>(Uzsakymas!B340)</f>
        <v/>
      </c>
      <c r="B312" s="9">
        <f>Uzsakymas!F340</f>
        <v/>
      </c>
      <c r="C312" s="7">
        <f>Uzsakymas!D340-Sheet1!R747-Sheet1!S747</f>
        <v>0</v>
      </c>
      <c r="D312" s="8">
        <f>Uzsakymas!E340-Sheet1!P747-Sheet1!Q747</f>
        <v>0</v>
      </c>
      <c r="E312" s="114" t="str">
        <f>IF(ISBLANK(Uzsakymas!G340),"",Uzsakymas!G340)</f>
        <v/>
      </c>
      <c r="F312" s="115" t="str">
        <f>IF(ISBLANK(Uzsakymas!H340),"",Uzsakymas!H340)</f>
        <v/>
      </c>
      <c r="G312" s="115" t="str">
        <f>IF(ISBLANK(Uzsakymas!I340),"",Uzsakymas!I340)</f>
        <v/>
      </c>
      <c r="H312" s="116" t="str">
        <f>IF(ISBLANK(Uzsakymas!J340),"",Uzsakymas!J340)</f>
        <v/>
      </c>
      <c r="J312" s="176">
        <f>Uzsakymas!K340</f>
        <v/>
      </c>
    </row>
    <row r="313" spans="1:15">
      <c r="A313" s="11">
        <f>(Uzsakymas!B341)</f>
        <v/>
      </c>
      <c r="B313" s="9">
        <f>Uzsakymas!F341</f>
        <v/>
      </c>
      <c r="C313" s="7">
        <f>Uzsakymas!D341-Sheet1!R748-Sheet1!S748</f>
        <v>0</v>
      </c>
      <c r="D313" s="8">
        <f>Uzsakymas!E341-Sheet1!P748-Sheet1!Q748</f>
        <v>0</v>
      </c>
      <c r="E313" s="114" t="str">
        <f>IF(ISBLANK(Uzsakymas!G341),"",Uzsakymas!G341)</f>
        <v/>
      </c>
      <c r="F313" s="115" t="str">
        <f>IF(ISBLANK(Uzsakymas!H341),"",Uzsakymas!H341)</f>
        <v/>
      </c>
      <c r="G313" s="115" t="str">
        <f>IF(ISBLANK(Uzsakymas!I341),"",Uzsakymas!I341)</f>
        <v/>
      </c>
      <c r="H313" s="116" t="str">
        <f>IF(ISBLANK(Uzsakymas!J341),"",Uzsakymas!J341)</f>
        <v/>
      </c>
      <c r="J313" s="176">
        <f>Uzsakymas!K341</f>
        <v/>
      </c>
    </row>
    <row r="314" spans="1:15">
      <c r="A314" s="11">
        <f>(Uzsakymas!B342)</f>
        <v/>
      </c>
      <c r="B314" s="9">
        <f>Uzsakymas!F342</f>
        <v/>
      </c>
      <c r="C314" s="7">
        <f>Uzsakymas!D342-Sheet1!R749-Sheet1!S749</f>
        <v>0</v>
      </c>
      <c r="D314" s="8">
        <f>Uzsakymas!E342-Sheet1!P749-Sheet1!Q749</f>
        <v>0</v>
      </c>
      <c r="E314" s="114" t="str">
        <f>IF(ISBLANK(Uzsakymas!G342),"",Uzsakymas!G342)</f>
        <v/>
      </c>
      <c r="F314" s="115" t="str">
        <f>IF(ISBLANK(Uzsakymas!H342),"",Uzsakymas!H342)</f>
        <v/>
      </c>
      <c r="G314" s="115" t="str">
        <f>IF(ISBLANK(Uzsakymas!I342),"",Uzsakymas!I342)</f>
        <v/>
      </c>
      <c r="H314" s="116" t="str">
        <f>IF(ISBLANK(Uzsakymas!J342),"",Uzsakymas!J342)</f>
        <v/>
      </c>
      <c r="J314" s="176">
        <f>Uzsakymas!K342</f>
        <v/>
      </c>
    </row>
    <row r="315" spans="1:15">
      <c r="A315" s="11">
        <f>(Uzsakymas!B343)</f>
        <v/>
      </c>
      <c r="B315" s="9">
        <f>Uzsakymas!F343</f>
        <v/>
      </c>
      <c r="C315" s="7">
        <f>Uzsakymas!D343-Sheet1!R750-Sheet1!S750</f>
        <v>0</v>
      </c>
      <c r="D315" s="8">
        <f>Uzsakymas!E343-Sheet1!P750-Sheet1!Q750</f>
        <v>0</v>
      </c>
      <c r="E315" s="114" t="str">
        <f>IF(ISBLANK(Uzsakymas!G343),"",Uzsakymas!G343)</f>
        <v/>
      </c>
      <c r="F315" s="115" t="str">
        <f>IF(ISBLANK(Uzsakymas!H343),"",Uzsakymas!H343)</f>
        <v/>
      </c>
      <c r="G315" s="115" t="str">
        <f>IF(ISBLANK(Uzsakymas!I343),"",Uzsakymas!I343)</f>
        <v/>
      </c>
      <c r="H315" s="116" t="str">
        <f>IF(ISBLANK(Uzsakymas!J343),"",Uzsakymas!J343)</f>
        <v/>
      </c>
      <c r="J315" s="176">
        <f>Uzsakymas!K343</f>
        <v/>
      </c>
    </row>
    <row r="316" spans="1:15">
      <c r="A316" s="11">
        <f>(Uzsakymas!B344)</f>
        <v/>
      </c>
      <c r="B316" s="9">
        <f>Uzsakymas!F344</f>
        <v/>
      </c>
      <c r="C316" s="7">
        <f>Uzsakymas!D344-Sheet1!R751-Sheet1!S751</f>
        <v>0</v>
      </c>
      <c r="D316" s="8">
        <f>Uzsakymas!E344-Sheet1!P751-Sheet1!Q751</f>
        <v>0</v>
      </c>
      <c r="E316" s="114" t="str">
        <f>IF(ISBLANK(Uzsakymas!G344),"",Uzsakymas!G344)</f>
        <v/>
      </c>
      <c r="F316" s="115" t="str">
        <f>IF(ISBLANK(Uzsakymas!H344),"",Uzsakymas!H344)</f>
        <v/>
      </c>
      <c r="G316" s="115" t="str">
        <f>IF(ISBLANK(Uzsakymas!I344),"",Uzsakymas!I344)</f>
        <v/>
      </c>
      <c r="H316" s="116" t="str">
        <f>IF(ISBLANK(Uzsakymas!J344),"",Uzsakymas!J344)</f>
        <v/>
      </c>
      <c r="J316" s="176">
        <f>Uzsakymas!K344</f>
        <v/>
      </c>
    </row>
    <row r="317" spans="1:15">
      <c r="A317" s="11">
        <f>(Uzsakymas!B345)</f>
        <v/>
      </c>
      <c r="B317" s="9">
        <f>Uzsakymas!F345</f>
        <v/>
      </c>
      <c r="C317" s="7">
        <f>Uzsakymas!D345-Sheet1!R752-Sheet1!S752</f>
        <v>0</v>
      </c>
      <c r="D317" s="8">
        <f>Uzsakymas!E345-Sheet1!P752-Sheet1!Q752</f>
        <v>0</v>
      </c>
      <c r="E317" s="114" t="str">
        <f>IF(ISBLANK(Uzsakymas!G345),"",Uzsakymas!G345)</f>
        <v/>
      </c>
      <c r="F317" s="115" t="str">
        <f>IF(ISBLANK(Uzsakymas!H345),"",Uzsakymas!H345)</f>
        <v/>
      </c>
      <c r="G317" s="115" t="str">
        <f>IF(ISBLANK(Uzsakymas!I345),"",Uzsakymas!I345)</f>
        <v/>
      </c>
      <c r="H317" s="116" t="str">
        <f>IF(ISBLANK(Uzsakymas!J345),"",Uzsakymas!J345)</f>
        <v/>
      </c>
      <c r="J317" s="176">
        <f>Uzsakymas!K345</f>
        <v/>
      </c>
    </row>
    <row r="318" spans="1:15">
      <c r="A318" s="11">
        <f>(Uzsakymas!B346)</f>
        <v/>
      </c>
      <c r="B318" s="9">
        <f>Uzsakymas!F346</f>
        <v/>
      </c>
      <c r="C318" s="7">
        <f>Uzsakymas!D346-Sheet1!R753-Sheet1!S753</f>
        <v>0</v>
      </c>
      <c r="D318" s="8">
        <f>Uzsakymas!E346-Sheet1!P753-Sheet1!Q753</f>
        <v>0</v>
      </c>
      <c r="E318" s="114" t="str">
        <f>IF(ISBLANK(Uzsakymas!G346),"",Uzsakymas!G346)</f>
        <v/>
      </c>
      <c r="F318" s="115" t="str">
        <f>IF(ISBLANK(Uzsakymas!H346),"",Uzsakymas!H346)</f>
        <v/>
      </c>
      <c r="G318" s="115" t="str">
        <f>IF(ISBLANK(Uzsakymas!I346),"",Uzsakymas!I346)</f>
        <v/>
      </c>
      <c r="H318" s="116" t="str">
        <f>IF(ISBLANK(Uzsakymas!J346),"",Uzsakymas!J346)</f>
        <v/>
      </c>
      <c r="J318" s="176">
        <f>Uzsakymas!K346</f>
        <v/>
      </c>
    </row>
    <row r="319" spans="1:15">
      <c r="A319" s="11">
        <f>(Uzsakymas!B347)</f>
        <v/>
      </c>
      <c r="B319" s="9">
        <f>Uzsakymas!F347</f>
        <v/>
      </c>
      <c r="C319" s="7">
        <f>Uzsakymas!D347-Sheet1!R754-Sheet1!S754</f>
        <v>0</v>
      </c>
      <c r="D319" s="8">
        <f>Uzsakymas!E347-Sheet1!P754-Sheet1!Q754</f>
        <v>0</v>
      </c>
      <c r="E319" s="114" t="str">
        <f>IF(ISBLANK(Uzsakymas!G347),"",Uzsakymas!G347)</f>
        <v/>
      </c>
      <c r="F319" s="115" t="str">
        <f>IF(ISBLANK(Uzsakymas!H347),"",Uzsakymas!H347)</f>
        <v/>
      </c>
      <c r="G319" s="115" t="str">
        <f>IF(ISBLANK(Uzsakymas!I347),"",Uzsakymas!I347)</f>
        <v/>
      </c>
      <c r="H319" s="116" t="str">
        <f>IF(ISBLANK(Uzsakymas!J347),"",Uzsakymas!J347)</f>
        <v/>
      </c>
      <c r="J319" s="176">
        <f>Uzsakymas!K347</f>
        <v/>
      </c>
    </row>
    <row r="320" spans="1:15">
      <c r="A320" s="11">
        <f>(Uzsakymas!B348)</f>
        <v/>
      </c>
      <c r="B320" s="9">
        <f>Uzsakymas!F348</f>
        <v/>
      </c>
      <c r="C320" s="7">
        <f>Uzsakymas!D348-Sheet1!R755-Sheet1!S755</f>
        <v>0</v>
      </c>
      <c r="D320" s="8">
        <f>Uzsakymas!E348-Sheet1!P755-Sheet1!Q755</f>
        <v>0</v>
      </c>
      <c r="E320" s="114" t="str">
        <f>IF(ISBLANK(Uzsakymas!G348),"",Uzsakymas!G348)</f>
        <v/>
      </c>
      <c r="F320" s="115" t="str">
        <f>IF(ISBLANK(Uzsakymas!H348),"",Uzsakymas!H348)</f>
        <v/>
      </c>
      <c r="G320" s="115" t="str">
        <f>IF(ISBLANK(Uzsakymas!I348),"",Uzsakymas!I348)</f>
        <v/>
      </c>
      <c r="H320" s="116" t="str">
        <f>IF(ISBLANK(Uzsakymas!J348),"",Uzsakymas!J348)</f>
        <v/>
      </c>
      <c r="J320" s="176">
        <f>Uzsakymas!K348</f>
        <v/>
      </c>
    </row>
    <row r="321" spans="1:15">
      <c r="A321" s="11">
        <f>(Uzsakymas!B349)</f>
        <v/>
      </c>
      <c r="B321" s="9">
        <f>Uzsakymas!F349</f>
        <v/>
      </c>
      <c r="C321" s="7">
        <f>Uzsakymas!D349-Sheet1!R756-Sheet1!S756</f>
        <v>0</v>
      </c>
      <c r="D321" s="8">
        <f>Uzsakymas!E349-Sheet1!P756-Sheet1!Q756</f>
        <v>0</v>
      </c>
      <c r="E321" s="114" t="str">
        <f>IF(ISBLANK(Uzsakymas!G349),"",Uzsakymas!G349)</f>
        <v/>
      </c>
      <c r="F321" s="115" t="str">
        <f>IF(ISBLANK(Uzsakymas!H349),"",Uzsakymas!H349)</f>
        <v/>
      </c>
      <c r="G321" s="115" t="str">
        <f>IF(ISBLANK(Uzsakymas!I349),"",Uzsakymas!I349)</f>
        <v/>
      </c>
      <c r="H321" s="116" t="str">
        <f>IF(ISBLANK(Uzsakymas!J349),"",Uzsakymas!J349)</f>
        <v/>
      </c>
      <c r="J321" s="176">
        <f>Uzsakymas!K349</f>
        <v/>
      </c>
    </row>
    <row r="322" spans="1:15">
      <c r="A322" s="11">
        <f>(Uzsakymas!B350)</f>
        <v/>
      </c>
      <c r="B322" s="9">
        <f>Uzsakymas!F350</f>
        <v/>
      </c>
      <c r="C322" s="7">
        <f>Uzsakymas!D350-Sheet1!R757-Sheet1!S757</f>
        <v>0</v>
      </c>
      <c r="D322" s="8">
        <f>Uzsakymas!E350-Sheet1!P757-Sheet1!Q757</f>
        <v>0</v>
      </c>
      <c r="E322" s="114" t="str">
        <f>IF(ISBLANK(Uzsakymas!G350),"",Uzsakymas!G350)</f>
        <v/>
      </c>
      <c r="F322" s="115" t="str">
        <f>IF(ISBLANK(Uzsakymas!H350),"",Uzsakymas!H350)</f>
        <v/>
      </c>
      <c r="G322" s="115" t="str">
        <f>IF(ISBLANK(Uzsakymas!I350),"",Uzsakymas!I350)</f>
        <v/>
      </c>
      <c r="H322" s="116" t="str">
        <f>IF(ISBLANK(Uzsakymas!J350),"",Uzsakymas!J350)</f>
        <v/>
      </c>
      <c r="J322" s="176">
        <f>Uzsakymas!K350</f>
        <v/>
      </c>
    </row>
    <row r="323" spans="1:15">
      <c r="A323" s="11">
        <f>(Uzsakymas!B351)</f>
        <v/>
      </c>
      <c r="B323" s="9">
        <f>Uzsakymas!F351</f>
        <v/>
      </c>
      <c r="C323" s="7">
        <f>Uzsakymas!D351-Sheet1!R758-Sheet1!S758</f>
        <v>0</v>
      </c>
      <c r="D323" s="8">
        <f>Uzsakymas!E351-Sheet1!P758-Sheet1!Q758</f>
        <v>0</v>
      </c>
      <c r="E323" s="114" t="str">
        <f>IF(ISBLANK(Uzsakymas!G351),"",Uzsakymas!G351)</f>
        <v/>
      </c>
      <c r="F323" s="115" t="str">
        <f>IF(ISBLANK(Uzsakymas!H351),"",Uzsakymas!H351)</f>
        <v/>
      </c>
      <c r="G323" s="115" t="str">
        <f>IF(ISBLANK(Uzsakymas!I351),"",Uzsakymas!I351)</f>
        <v/>
      </c>
      <c r="H323" s="116" t="str">
        <f>IF(ISBLANK(Uzsakymas!J351),"",Uzsakymas!J351)</f>
        <v/>
      </c>
      <c r="J323" s="176">
        <f>Uzsakymas!K351</f>
        <v/>
      </c>
    </row>
    <row r="324" spans="1:15">
      <c r="A324" s="11">
        <f>(Uzsakymas!B352)</f>
        <v/>
      </c>
      <c r="B324" s="9">
        <f>Uzsakymas!F352</f>
        <v/>
      </c>
      <c r="C324" s="7">
        <f>Uzsakymas!D352-Sheet1!R759-Sheet1!S759</f>
        <v>0</v>
      </c>
      <c r="D324" s="8">
        <f>Uzsakymas!E352-Sheet1!P759-Sheet1!Q759</f>
        <v>0</v>
      </c>
      <c r="E324" s="114" t="str">
        <f>IF(ISBLANK(Uzsakymas!G352),"",Uzsakymas!G352)</f>
        <v/>
      </c>
      <c r="F324" s="115" t="str">
        <f>IF(ISBLANK(Uzsakymas!H352),"",Uzsakymas!H352)</f>
        <v/>
      </c>
      <c r="G324" s="115" t="str">
        <f>IF(ISBLANK(Uzsakymas!I352),"",Uzsakymas!I352)</f>
        <v/>
      </c>
      <c r="H324" s="116" t="str">
        <f>IF(ISBLANK(Uzsakymas!J352),"",Uzsakymas!J352)</f>
        <v/>
      </c>
      <c r="J324" s="176">
        <f>Uzsakymas!K352</f>
        <v/>
      </c>
    </row>
    <row r="325" spans="1:15">
      <c r="A325" s="11">
        <f>(Uzsakymas!B353)</f>
        <v/>
      </c>
      <c r="B325" s="9">
        <f>Uzsakymas!F353</f>
        <v/>
      </c>
      <c r="C325" s="7">
        <f>Uzsakymas!D353-Sheet1!R760-Sheet1!S760</f>
        <v>0</v>
      </c>
      <c r="D325" s="8">
        <f>Uzsakymas!E353-Sheet1!P760-Sheet1!Q760</f>
        <v>0</v>
      </c>
      <c r="E325" s="114" t="str">
        <f>IF(ISBLANK(Uzsakymas!G353),"",Uzsakymas!G353)</f>
        <v/>
      </c>
      <c r="F325" s="115" t="str">
        <f>IF(ISBLANK(Uzsakymas!H353),"",Uzsakymas!H353)</f>
        <v/>
      </c>
      <c r="G325" s="115" t="str">
        <f>IF(ISBLANK(Uzsakymas!I353),"",Uzsakymas!I353)</f>
        <v/>
      </c>
      <c r="H325" s="116" t="str">
        <f>IF(ISBLANK(Uzsakymas!J353),"",Uzsakymas!J353)</f>
        <v/>
      </c>
      <c r="J325" s="176">
        <f>Uzsakymas!K353</f>
        <v/>
      </c>
    </row>
    <row r="326" spans="1:15">
      <c r="A326" s="11">
        <f>(Uzsakymas!B354)</f>
        <v/>
      </c>
      <c r="B326" s="9">
        <f>Uzsakymas!F354</f>
        <v/>
      </c>
      <c r="C326" s="7">
        <f>Uzsakymas!D354-Sheet1!R761-Sheet1!S761</f>
        <v>0</v>
      </c>
      <c r="D326" s="8">
        <f>Uzsakymas!E354-Sheet1!P761-Sheet1!Q761</f>
        <v>0</v>
      </c>
      <c r="E326" s="114" t="str">
        <f>IF(ISBLANK(Uzsakymas!G354),"",Uzsakymas!G354)</f>
        <v/>
      </c>
      <c r="F326" s="115" t="str">
        <f>IF(ISBLANK(Uzsakymas!H354),"",Uzsakymas!H354)</f>
        <v/>
      </c>
      <c r="G326" s="115" t="str">
        <f>IF(ISBLANK(Uzsakymas!I354),"",Uzsakymas!I354)</f>
        <v/>
      </c>
      <c r="H326" s="116" t="str">
        <f>IF(ISBLANK(Uzsakymas!J354),"",Uzsakymas!J354)</f>
        <v/>
      </c>
      <c r="J326" s="176">
        <f>Uzsakymas!K354</f>
        <v/>
      </c>
    </row>
    <row r="327" spans="1:15">
      <c r="A327" s="11">
        <f>(Uzsakymas!B355)</f>
        <v/>
      </c>
      <c r="B327" s="9">
        <f>Uzsakymas!F355</f>
        <v/>
      </c>
      <c r="C327" s="7">
        <f>Uzsakymas!D355-Sheet1!R762-Sheet1!S762</f>
        <v>0</v>
      </c>
      <c r="D327" s="8">
        <f>Uzsakymas!E355-Sheet1!P762-Sheet1!Q762</f>
        <v>0</v>
      </c>
      <c r="E327" s="114" t="str">
        <f>IF(ISBLANK(Uzsakymas!G355),"",Uzsakymas!G355)</f>
        <v/>
      </c>
      <c r="F327" s="115" t="str">
        <f>IF(ISBLANK(Uzsakymas!H355),"",Uzsakymas!H355)</f>
        <v/>
      </c>
      <c r="G327" s="115" t="str">
        <f>IF(ISBLANK(Uzsakymas!I355),"",Uzsakymas!I355)</f>
        <v/>
      </c>
      <c r="H327" s="116" t="str">
        <f>IF(ISBLANK(Uzsakymas!J355),"",Uzsakymas!J355)</f>
        <v/>
      </c>
      <c r="J327" s="176">
        <f>Uzsakymas!K355</f>
        <v/>
      </c>
    </row>
    <row r="328" spans="1:15">
      <c r="A328" s="11">
        <f>(Uzsakymas!B356)</f>
        <v/>
      </c>
      <c r="B328" s="9">
        <f>Uzsakymas!F356</f>
        <v/>
      </c>
      <c r="C328" s="7">
        <f>Uzsakymas!D356-Sheet1!R763-Sheet1!S763</f>
        <v>0</v>
      </c>
      <c r="D328" s="8">
        <f>Uzsakymas!E356-Sheet1!P763-Sheet1!Q763</f>
        <v>0</v>
      </c>
      <c r="E328" s="114" t="str">
        <f>IF(ISBLANK(Uzsakymas!G356),"",Uzsakymas!G356)</f>
        <v/>
      </c>
      <c r="F328" s="115" t="str">
        <f>IF(ISBLANK(Uzsakymas!H356),"",Uzsakymas!H356)</f>
        <v/>
      </c>
      <c r="G328" s="115" t="str">
        <f>IF(ISBLANK(Uzsakymas!I356),"",Uzsakymas!I356)</f>
        <v/>
      </c>
      <c r="H328" s="116" t="str">
        <f>IF(ISBLANK(Uzsakymas!J356),"",Uzsakymas!J356)</f>
        <v/>
      </c>
      <c r="J328" s="176">
        <f>Uzsakymas!K356</f>
        <v/>
      </c>
    </row>
    <row r="329" spans="1:15">
      <c r="A329" s="11">
        <f>(Uzsakymas!B357)</f>
        <v/>
      </c>
      <c r="B329" s="9">
        <f>Uzsakymas!F357</f>
        <v/>
      </c>
      <c r="C329" s="7">
        <f>Uzsakymas!D357-Sheet1!R764-Sheet1!S764</f>
        <v>0</v>
      </c>
      <c r="D329" s="8">
        <f>Uzsakymas!E357-Sheet1!P764-Sheet1!Q764</f>
        <v>0</v>
      </c>
      <c r="E329" s="114" t="str">
        <f>IF(ISBLANK(Uzsakymas!G357),"",Uzsakymas!G357)</f>
        <v/>
      </c>
      <c r="F329" s="115" t="str">
        <f>IF(ISBLANK(Uzsakymas!H357),"",Uzsakymas!H357)</f>
        <v/>
      </c>
      <c r="G329" s="115" t="str">
        <f>IF(ISBLANK(Uzsakymas!I357),"",Uzsakymas!I357)</f>
        <v/>
      </c>
      <c r="H329" s="116" t="str">
        <f>IF(ISBLANK(Uzsakymas!J357),"",Uzsakymas!J357)</f>
        <v/>
      </c>
      <c r="J329" s="176">
        <f>Uzsakymas!K357</f>
        <v/>
      </c>
    </row>
    <row r="330" spans="1:15">
      <c r="A330" s="11">
        <f>(Uzsakymas!B358)</f>
        <v/>
      </c>
      <c r="B330" s="9">
        <f>Uzsakymas!F358</f>
        <v/>
      </c>
      <c r="C330" s="7">
        <f>Uzsakymas!D358-Sheet1!R765-Sheet1!S765</f>
        <v>0</v>
      </c>
      <c r="D330" s="8">
        <f>Uzsakymas!E358-Sheet1!P765-Sheet1!Q765</f>
        <v>0</v>
      </c>
      <c r="E330" s="114" t="str">
        <f>IF(ISBLANK(Uzsakymas!G358),"",Uzsakymas!G358)</f>
        <v/>
      </c>
      <c r="F330" s="115" t="str">
        <f>IF(ISBLANK(Uzsakymas!H358),"",Uzsakymas!H358)</f>
        <v/>
      </c>
      <c r="G330" s="115" t="str">
        <f>IF(ISBLANK(Uzsakymas!I358),"",Uzsakymas!I358)</f>
        <v/>
      </c>
      <c r="H330" s="116" t="str">
        <f>IF(ISBLANK(Uzsakymas!J358),"",Uzsakymas!J358)</f>
        <v/>
      </c>
      <c r="J330" s="176">
        <f>Uzsakymas!K358</f>
        <v/>
      </c>
    </row>
    <row r="331" spans="1:15">
      <c r="A331" s="11">
        <f>(Uzsakymas!B359)</f>
        <v/>
      </c>
      <c r="B331" s="9">
        <f>Uzsakymas!F359</f>
        <v/>
      </c>
      <c r="C331" s="7">
        <f>Uzsakymas!D359-Sheet1!R766-Sheet1!S766</f>
        <v>0</v>
      </c>
      <c r="D331" s="8">
        <f>Uzsakymas!E359-Sheet1!P766-Sheet1!Q766</f>
        <v>0</v>
      </c>
      <c r="E331" s="114" t="str">
        <f>IF(ISBLANK(Uzsakymas!G359),"",Uzsakymas!G359)</f>
        <v/>
      </c>
      <c r="F331" s="115" t="str">
        <f>IF(ISBLANK(Uzsakymas!H359),"",Uzsakymas!H359)</f>
        <v/>
      </c>
      <c r="G331" s="115" t="str">
        <f>IF(ISBLANK(Uzsakymas!I359),"",Uzsakymas!I359)</f>
        <v/>
      </c>
      <c r="H331" s="116" t="str">
        <f>IF(ISBLANK(Uzsakymas!J359),"",Uzsakymas!J359)</f>
        <v/>
      </c>
      <c r="J331" s="176">
        <f>Uzsakymas!K359</f>
        <v/>
      </c>
    </row>
    <row r="332" spans="1:15">
      <c r="A332" s="11">
        <f>(Uzsakymas!B360)</f>
        <v/>
      </c>
      <c r="B332" s="9">
        <f>Uzsakymas!F360</f>
        <v/>
      </c>
      <c r="C332" s="7">
        <f>Uzsakymas!D360-Sheet1!R767-Sheet1!S767</f>
        <v>0</v>
      </c>
      <c r="D332" s="8">
        <f>Uzsakymas!E360-Sheet1!P767-Sheet1!Q767</f>
        <v>0</v>
      </c>
      <c r="E332" s="114" t="str">
        <f>IF(ISBLANK(Uzsakymas!G360),"",Uzsakymas!G360)</f>
        <v/>
      </c>
      <c r="F332" s="115" t="str">
        <f>IF(ISBLANK(Uzsakymas!H360),"",Uzsakymas!H360)</f>
        <v/>
      </c>
      <c r="G332" s="115" t="str">
        <f>IF(ISBLANK(Uzsakymas!I360),"",Uzsakymas!I360)</f>
        <v/>
      </c>
      <c r="H332" s="116" t="str">
        <f>IF(ISBLANK(Uzsakymas!J360),"",Uzsakymas!J360)</f>
        <v/>
      </c>
      <c r="J332" s="176">
        <f>Uzsakymas!K360</f>
        <v/>
      </c>
    </row>
    <row r="333" spans="1:15">
      <c r="A333" s="11">
        <f>(Uzsakymas!B361)</f>
        <v/>
      </c>
      <c r="B333" s="9">
        <f>Uzsakymas!F361</f>
        <v/>
      </c>
      <c r="C333" s="7">
        <f>Uzsakymas!D361-Sheet1!R768-Sheet1!S768</f>
        <v>0</v>
      </c>
      <c r="D333" s="8">
        <f>Uzsakymas!E361-Sheet1!P768-Sheet1!Q768</f>
        <v>0</v>
      </c>
      <c r="E333" s="114" t="str">
        <f>IF(ISBLANK(Uzsakymas!G361),"",Uzsakymas!G361)</f>
        <v/>
      </c>
      <c r="F333" s="115" t="str">
        <f>IF(ISBLANK(Uzsakymas!H361),"",Uzsakymas!H361)</f>
        <v/>
      </c>
      <c r="G333" s="115" t="str">
        <f>IF(ISBLANK(Uzsakymas!I361),"",Uzsakymas!I361)</f>
        <v/>
      </c>
      <c r="H333" s="116" t="str">
        <f>IF(ISBLANK(Uzsakymas!J361),"",Uzsakymas!J361)</f>
        <v/>
      </c>
      <c r="J333" s="176">
        <f>Uzsakymas!K361</f>
        <v/>
      </c>
    </row>
    <row r="334" spans="1:15">
      <c r="A334" s="11">
        <f>(Uzsakymas!B362)</f>
        <v/>
      </c>
      <c r="B334" s="9">
        <f>Uzsakymas!F362</f>
        <v/>
      </c>
      <c r="C334" s="7">
        <f>Uzsakymas!D362-Sheet1!R769-Sheet1!S769</f>
        <v>0</v>
      </c>
      <c r="D334" s="8">
        <f>Uzsakymas!E362-Sheet1!P769-Sheet1!Q769</f>
        <v>0</v>
      </c>
      <c r="E334" s="114" t="str">
        <f>IF(ISBLANK(Uzsakymas!G362),"",Uzsakymas!G362)</f>
        <v/>
      </c>
      <c r="F334" s="115" t="str">
        <f>IF(ISBLANK(Uzsakymas!H362),"",Uzsakymas!H362)</f>
        <v/>
      </c>
      <c r="G334" s="115" t="str">
        <f>IF(ISBLANK(Uzsakymas!I362),"",Uzsakymas!I362)</f>
        <v/>
      </c>
      <c r="H334" s="116" t="str">
        <f>IF(ISBLANK(Uzsakymas!J362),"",Uzsakymas!J362)</f>
        <v/>
      </c>
      <c r="J334" s="176">
        <f>Uzsakymas!K362</f>
        <v/>
      </c>
    </row>
    <row r="335" spans="1:15">
      <c r="A335" s="11">
        <f>(Uzsakymas!B363)</f>
        <v/>
      </c>
      <c r="B335" s="9">
        <f>Uzsakymas!F363</f>
        <v/>
      </c>
      <c r="C335" s="7">
        <f>Uzsakymas!D363-Sheet1!R770-Sheet1!S770</f>
        <v>0</v>
      </c>
      <c r="D335" s="8">
        <f>Uzsakymas!E363-Sheet1!P770-Sheet1!Q770</f>
        <v>0</v>
      </c>
      <c r="E335" s="114" t="str">
        <f>IF(ISBLANK(Uzsakymas!G363),"",Uzsakymas!G363)</f>
        <v/>
      </c>
      <c r="F335" s="115" t="str">
        <f>IF(ISBLANK(Uzsakymas!H363),"",Uzsakymas!H363)</f>
        <v/>
      </c>
      <c r="G335" s="115" t="str">
        <f>IF(ISBLANK(Uzsakymas!I363),"",Uzsakymas!I363)</f>
        <v/>
      </c>
      <c r="H335" s="116" t="str">
        <f>IF(ISBLANK(Uzsakymas!J363),"",Uzsakymas!J363)</f>
        <v/>
      </c>
      <c r="J335" s="176">
        <f>Uzsakymas!K363</f>
        <v/>
      </c>
    </row>
    <row r="336" spans="1:15">
      <c r="A336" s="11">
        <f>(Uzsakymas!B364)</f>
        <v/>
      </c>
      <c r="B336" s="9">
        <f>Uzsakymas!F364</f>
        <v/>
      </c>
      <c r="C336" s="7">
        <f>Uzsakymas!D364-Sheet1!R771-Sheet1!S771</f>
        <v>0</v>
      </c>
      <c r="D336" s="8">
        <f>Uzsakymas!E364-Sheet1!P771-Sheet1!Q771</f>
        <v>0</v>
      </c>
      <c r="E336" s="114" t="str">
        <f>IF(ISBLANK(Uzsakymas!G364),"",Uzsakymas!G364)</f>
        <v/>
      </c>
      <c r="F336" s="115" t="str">
        <f>IF(ISBLANK(Uzsakymas!H364),"",Uzsakymas!H364)</f>
        <v/>
      </c>
      <c r="G336" s="115" t="str">
        <f>IF(ISBLANK(Uzsakymas!I364),"",Uzsakymas!I364)</f>
        <v/>
      </c>
      <c r="H336" s="116" t="str">
        <f>IF(ISBLANK(Uzsakymas!J364),"",Uzsakymas!J364)</f>
        <v/>
      </c>
      <c r="J336" s="176">
        <f>Uzsakymas!K364</f>
        <v/>
      </c>
    </row>
    <row r="337" spans="1:15">
      <c r="A337" s="11">
        <f>(Uzsakymas!B365)</f>
        <v/>
      </c>
      <c r="B337" s="9">
        <f>Uzsakymas!F365</f>
        <v/>
      </c>
      <c r="C337" s="7">
        <f>Uzsakymas!D365-Sheet1!R772-Sheet1!S772</f>
        <v>0</v>
      </c>
      <c r="D337" s="8">
        <f>Uzsakymas!E365-Sheet1!P772-Sheet1!Q772</f>
        <v>0</v>
      </c>
      <c r="E337" s="114" t="str">
        <f>IF(ISBLANK(Uzsakymas!G365),"",Uzsakymas!G365)</f>
        <v/>
      </c>
      <c r="F337" s="115" t="str">
        <f>IF(ISBLANK(Uzsakymas!H365),"",Uzsakymas!H365)</f>
        <v/>
      </c>
      <c r="G337" s="115" t="str">
        <f>IF(ISBLANK(Uzsakymas!I365),"",Uzsakymas!I365)</f>
        <v/>
      </c>
      <c r="H337" s="116" t="str">
        <f>IF(ISBLANK(Uzsakymas!J365),"",Uzsakymas!J365)</f>
        <v/>
      </c>
      <c r="J337" s="176">
        <f>Uzsakymas!K365</f>
        <v/>
      </c>
    </row>
    <row r="338" spans="1:15">
      <c r="A338" s="11">
        <f>(Uzsakymas!B366)</f>
        <v/>
      </c>
      <c r="B338" s="9">
        <f>Uzsakymas!F366</f>
        <v/>
      </c>
      <c r="C338" s="7">
        <f>Uzsakymas!D366-Sheet1!R773-Sheet1!S773</f>
        <v>0</v>
      </c>
      <c r="D338" s="8">
        <f>Uzsakymas!E366-Sheet1!P773-Sheet1!Q773</f>
        <v>0</v>
      </c>
      <c r="E338" s="114" t="str">
        <f>IF(ISBLANK(Uzsakymas!G366),"",Uzsakymas!G366)</f>
        <v/>
      </c>
      <c r="F338" s="115" t="str">
        <f>IF(ISBLANK(Uzsakymas!H366),"",Uzsakymas!H366)</f>
        <v/>
      </c>
      <c r="G338" s="115" t="str">
        <f>IF(ISBLANK(Uzsakymas!I366),"",Uzsakymas!I366)</f>
        <v/>
      </c>
      <c r="H338" s="116" t="str">
        <f>IF(ISBLANK(Uzsakymas!J366),"",Uzsakymas!J366)</f>
        <v/>
      </c>
      <c r="J338" s="176">
        <f>Uzsakymas!K366</f>
        <v/>
      </c>
    </row>
    <row r="339" spans="1:15">
      <c r="A339" s="11">
        <f>(Uzsakymas!B367)</f>
        <v/>
      </c>
      <c r="B339" s="9">
        <f>Uzsakymas!F367</f>
        <v/>
      </c>
      <c r="C339" s="7">
        <f>Uzsakymas!D367-Sheet1!R774-Sheet1!S774</f>
        <v>0</v>
      </c>
      <c r="D339" s="8">
        <f>Uzsakymas!E367-Sheet1!P774-Sheet1!Q774</f>
        <v>0</v>
      </c>
      <c r="E339" s="114" t="str">
        <f>IF(ISBLANK(Uzsakymas!G367),"",Uzsakymas!G367)</f>
        <v/>
      </c>
      <c r="F339" s="115" t="str">
        <f>IF(ISBLANK(Uzsakymas!H367),"",Uzsakymas!H367)</f>
        <v/>
      </c>
      <c r="G339" s="115" t="str">
        <f>IF(ISBLANK(Uzsakymas!I367),"",Uzsakymas!I367)</f>
        <v/>
      </c>
      <c r="H339" s="116" t="str">
        <f>IF(ISBLANK(Uzsakymas!J367),"",Uzsakymas!J367)</f>
        <v/>
      </c>
      <c r="J339" s="176">
        <f>Uzsakymas!K367</f>
        <v/>
      </c>
    </row>
    <row r="340" spans="1:15">
      <c r="A340" s="11">
        <f>(Uzsakymas!B368)</f>
        <v/>
      </c>
      <c r="B340" s="9">
        <f>Uzsakymas!F368</f>
        <v/>
      </c>
      <c r="C340" s="7">
        <f>Uzsakymas!D368-Sheet1!R775-Sheet1!S775</f>
        <v>0</v>
      </c>
      <c r="D340" s="8">
        <f>Uzsakymas!E368-Sheet1!P775-Sheet1!Q775</f>
        <v>0</v>
      </c>
      <c r="E340" s="114" t="str">
        <f>IF(ISBLANK(Uzsakymas!G368),"",Uzsakymas!G368)</f>
        <v/>
      </c>
      <c r="F340" s="115" t="str">
        <f>IF(ISBLANK(Uzsakymas!H368),"",Uzsakymas!H368)</f>
        <v/>
      </c>
      <c r="G340" s="115" t="str">
        <f>IF(ISBLANK(Uzsakymas!I368),"",Uzsakymas!I368)</f>
        <v/>
      </c>
      <c r="H340" s="116" t="str">
        <f>IF(ISBLANK(Uzsakymas!J368),"",Uzsakymas!J368)</f>
        <v/>
      </c>
      <c r="J340" s="176">
        <f>Uzsakymas!K368</f>
        <v/>
      </c>
    </row>
    <row r="341" spans="1:15">
      <c r="A341" s="11">
        <f>(Uzsakymas!B369)</f>
        <v/>
      </c>
      <c r="B341" s="9">
        <f>Uzsakymas!F369</f>
        <v/>
      </c>
      <c r="C341" s="7">
        <f>Uzsakymas!D369-Sheet1!R776-Sheet1!S776</f>
        <v>0</v>
      </c>
      <c r="D341" s="8">
        <f>Uzsakymas!E369-Sheet1!P776-Sheet1!Q776</f>
        <v>0</v>
      </c>
      <c r="E341" s="114" t="str">
        <f>IF(ISBLANK(Uzsakymas!G369),"",Uzsakymas!G369)</f>
        <v/>
      </c>
      <c r="F341" s="115" t="str">
        <f>IF(ISBLANK(Uzsakymas!H369),"",Uzsakymas!H369)</f>
        <v/>
      </c>
      <c r="G341" s="115" t="str">
        <f>IF(ISBLANK(Uzsakymas!I369),"",Uzsakymas!I369)</f>
        <v/>
      </c>
      <c r="H341" s="116" t="str">
        <f>IF(ISBLANK(Uzsakymas!J369),"",Uzsakymas!J369)</f>
        <v/>
      </c>
      <c r="J341" s="176">
        <f>Uzsakymas!K369</f>
        <v/>
      </c>
    </row>
    <row r="342" spans="1:15">
      <c r="A342" s="11">
        <f>(Uzsakymas!B370)</f>
        <v/>
      </c>
      <c r="B342" s="9">
        <f>Uzsakymas!F370</f>
        <v/>
      </c>
      <c r="C342" s="7">
        <f>Uzsakymas!D370-Sheet1!R777-Sheet1!S777</f>
        <v>0</v>
      </c>
      <c r="D342" s="8">
        <f>Uzsakymas!E370-Sheet1!P777-Sheet1!Q777</f>
        <v>0</v>
      </c>
      <c r="E342" s="114" t="str">
        <f>IF(ISBLANK(Uzsakymas!G370),"",Uzsakymas!G370)</f>
        <v/>
      </c>
      <c r="F342" s="115" t="str">
        <f>IF(ISBLANK(Uzsakymas!H370),"",Uzsakymas!H370)</f>
        <v/>
      </c>
      <c r="G342" s="115" t="str">
        <f>IF(ISBLANK(Uzsakymas!I370),"",Uzsakymas!I370)</f>
        <v/>
      </c>
      <c r="H342" s="116" t="str">
        <f>IF(ISBLANK(Uzsakymas!J370),"",Uzsakymas!J370)</f>
        <v/>
      </c>
      <c r="J342" s="176">
        <f>Uzsakymas!K370</f>
        <v/>
      </c>
    </row>
    <row r="343" spans="1:15">
      <c r="A343" s="11">
        <f>(Uzsakymas!B371)</f>
        <v/>
      </c>
      <c r="B343" s="9">
        <f>Uzsakymas!F371</f>
        <v/>
      </c>
      <c r="C343" s="7">
        <f>Uzsakymas!D371-Sheet1!R778-Sheet1!S778</f>
        <v>0</v>
      </c>
      <c r="D343" s="8">
        <f>Uzsakymas!E371-Sheet1!P778-Sheet1!Q778</f>
        <v>0</v>
      </c>
      <c r="E343" s="114" t="str">
        <f>IF(ISBLANK(Uzsakymas!G371),"",Uzsakymas!G371)</f>
        <v/>
      </c>
      <c r="F343" s="115" t="str">
        <f>IF(ISBLANK(Uzsakymas!H371),"",Uzsakymas!H371)</f>
        <v/>
      </c>
      <c r="G343" s="115" t="str">
        <f>IF(ISBLANK(Uzsakymas!I371),"",Uzsakymas!I371)</f>
        <v/>
      </c>
      <c r="H343" s="116" t="str">
        <f>IF(ISBLANK(Uzsakymas!J371),"",Uzsakymas!J371)</f>
        <v/>
      </c>
      <c r="J343" s="176">
        <f>Uzsakymas!K371</f>
        <v/>
      </c>
    </row>
    <row r="344" spans="1:15">
      <c r="A344" s="11">
        <f>(Uzsakymas!B372)</f>
        <v/>
      </c>
      <c r="B344" s="9">
        <f>Uzsakymas!F372</f>
        <v/>
      </c>
      <c r="C344" s="7">
        <f>Uzsakymas!D372-Sheet1!R779-Sheet1!S779</f>
        <v>0</v>
      </c>
      <c r="D344" s="8">
        <f>Uzsakymas!E372-Sheet1!P779-Sheet1!Q779</f>
        <v>0</v>
      </c>
      <c r="E344" s="114" t="str">
        <f>IF(ISBLANK(Uzsakymas!G372),"",Uzsakymas!G372)</f>
        <v/>
      </c>
      <c r="F344" s="115" t="str">
        <f>IF(ISBLANK(Uzsakymas!H372),"",Uzsakymas!H372)</f>
        <v/>
      </c>
      <c r="G344" s="115" t="str">
        <f>IF(ISBLANK(Uzsakymas!I372),"",Uzsakymas!I372)</f>
        <v/>
      </c>
      <c r="H344" s="116" t="str">
        <f>IF(ISBLANK(Uzsakymas!J372),"",Uzsakymas!J372)</f>
        <v/>
      </c>
      <c r="J344" s="176">
        <f>Uzsakymas!K372</f>
        <v/>
      </c>
    </row>
    <row r="345" spans="1:15">
      <c r="A345" s="11">
        <f>(Uzsakymas!B373)</f>
        <v/>
      </c>
      <c r="B345" s="9">
        <f>Uzsakymas!F373</f>
        <v/>
      </c>
      <c r="C345" s="7">
        <f>Uzsakymas!D373-Sheet1!R780-Sheet1!S780</f>
        <v>0</v>
      </c>
      <c r="D345" s="8">
        <f>Uzsakymas!E373-Sheet1!P780-Sheet1!Q780</f>
        <v>0</v>
      </c>
      <c r="E345" s="114" t="str">
        <f>IF(ISBLANK(Uzsakymas!G373),"",Uzsakymas!G373)</f>
        <v/>
      </c>
      <c r="F345" s="115" t="str">
        <f>IF(ISBLANK(Uzsakymas!H373),"",Uzsakymas!H373)</f>
        <v/>
      </c>
      <c r="G345" s="115" t="str">
        <f>IF(ISBLANK(Uzsakymas!I373),"",Uzsakymas!I373)</f>
        <v/>
      </c>
      <c r="H345" s="116" t="str">
        <f>IF(ISBLANK(Uzsakymas!J373),"",Uzsakymas!J373)</f>
        <v/>
      </c>
      <c r="J345" s="176">
        <f>Uzsakymas!K373</f>
        <v/>
      </c>
    </row>
    <row r="346" spans="1:15">
      <c r="A346" s="11">
        <f>(Uzsakymas!B374)</f>
        <v/>
      </c>
      <c r="B346" s="9">
        <f>Uzsakymas!F374</f>
        <v/>
      </c>
      <c r="C346" s="7">
        <f>Uzsakymas!D374-Sheet1!R781-Sheet1!S781</f>
        <v>0</v>
      </c>
      <c r="D346" s="8">
        <f>Uzsakymas!E374-Sheet1!P781-Sheet1!Q781</f>
        <v>0</v>
      </c>
      <c r="E346" s="114" t="str">
        <f>IF(ISBLANK(Uzsakymas!G374),"",Uzsakymas!G374)</f>
        <v/>
      </c>
      <c r="F346" s="115" t="str">
        <f>IF(ISBLANK(Uzsakymas!H374),"",Uzsakymas!H374)</f>
        <v/>
      </c>
      <c r="G346" s="115" t="str">
        <f>IF(ISBLANK(Uzsakymas!I374),"",Uzsakymas!I374)</f>
        <v/>
      </c>
      <c r="H346" s="116" t="str">
        <f>IF(ISBLANK(Uzsakymas!J374),"",Uzsakymas!J374)</f>
        <v/>
      </c>
      <c r="J346" s="176">
        <f>Uzsakymas!K374</f>
        <v/>
      </c>
    </row>
    <row r="347" spans="1:15">
      <c r="A347" s="11">
        <f>(Uzsakymas!B375)</f>
        <v/>
      </c>
      <c r="B347" s="9">
        <f>Uzsakymas!F375</f>
        <v/>
      </c>
      <c r="C347" s="7">
        <f>Uzsakymas!D375-Sheet1!R782-Sheet1!S782</f>
        <v>0</v>
      </c>
      <c r="D347" s="8">
        <f>Uzsakymas!E375-Sheet1!P782-Sheet1!Q782</f>
        <v>0</v>
      </c>
      <c r="E347" s="114" t="str">
        <f>IF(ISBLANK(Uzsakymas!G375),"",Uzsakymas!G375)</f>
        <v/>
      </c>
      <c r="F347" s="115" t="str">
        <f>IF(ISBLANK(Uzsakymas!H375),"",Uzsakymas!H375)</f>
        <v/>
      </c>
      <c r="G347" s="115" t="str">
        <f>IF(ISBLANK(Uzsakymas!I375),"",Uzsakymas!I375)</f>
        <v/>
      </c>
      <c r="H347" s="116" t="str">
        <f>IF(ISBLANK(Uzsakymas!J375),"",Uzsakymas!J375)</f>
        <v/>
      </c>
      <c r="J347" s="176">
        <f>Uzsakymas!K375</f>
        <v/>
      </c>
    </row>
    <row r="348" spans="1:15">
      <c r="A348" s="11">
        <f>(Uzsakymas!B376)</f>
        <v/>
      </c>
      <c r="B348" s="9">
        <f>Uzsakymas!F376</f>
        <v/>
      </c>
      <c r="C348" s="7">
        <f>Uzsakymas!D376-Sheet1!R783-Sheet1!S783</f>
        <v>0</v>
      </c>
      <c r="D348" s="8">
        <f>Uzsakymas!E376-Sheet1!P783-Sheet1!Q783</f>
        <v>0</v>
      </c>
      <c r="E348" s="114" t="str">
        <f>IF(ISBLANK(Uzsakymas!G376),"",Uzsakymas!G376)</f>
        <v/>
      </c>
      <c r="F348" s="115" t="str">
        <f>IF(ISBLANK(Uzsakymas!H376),"",Uzsakymas!H376)</f>
        <v/>
      </c>
      <c r="G348" s="115" t="str">
        <f>IF(ISBLANK(Uzsakymas!I376),"",Uzsakymas!I376)</f>
        <v/>
      </c>
      <c r="H348" s="116" t="str">
        <f>IF(ISBLANK(Uzsakymas!J376),"",Uzsakymas!J376)</f>
        <v/>
      </c>
      <c r="J348" s="176">
        <f>Uzsakymas!K376</f>
        <v/>
      </c>
    </row>
    <row r="349" spans="1:15">
      <c r="A349" s="11">
        <f>(Uzsakymas!B377)</f>
        <v/>
      </c>
      <c r="B349" s="9">
        <f>Uzsakymas!F377</f>
        <v/>
      </c>
      <c r="C349" s="7">
        <f>Uzsakymas!D377-Sheet1!R784-Sheet1!S784</f>
        <v>0</v>
      </c>
      <c r="D349" s="8">
        <f>Uzsakymas!E377-Sheet1!P784-Sheet1!Q784</f>
        <v>0</v>
      </c>
      <c r="E349" s="114" t="str">
        <f>IF(ISBLANK(Uzsakymas!G377),"",Uzsakymas!G377)</f>
        <v/>
      </c>
      <c r="F349" s="115" t="str">
        <f>IF(ISBLANK(Uzsakymas!H377),"",Uzsakymas!H377)</f>
        <v/>
      </c>
      <c r="G349" s="115" t="str">
        <f>IF(ISBLANK(Uzsakymas!I377),"",Uzsakymas!I377)</f>
        <v/>
      </c>
      <c r="H349" s="116" t="str">
        <f>IF(ISBLANK(Uzsakymas!J377),"",Uzsakymas!J377)</f>
        <v/>
      </c>
      <c r="J349" s="176">
        <f>Uzsakymas!K377</f>
        <v/>
      </c>
    </row>
    <row r="350" spans="1:15">
      <c r="A350" s="11">
        <f>(Uzsakymas!B378)</f>
        <v/>
      </c>
      <c r="B350" s="9">
        <f>Uzsakymas!F378</f>
        <v/>
      </c>
      <c r="C350" s="7">
        <f>Uzsakymas!D378-Sheet1!R785-Sheet1!S785</f>
        <v>0</v>
      </c>
      <c r="D350" s="8">
        <f>Uzsakymas!E378-Sheet1!P785-Sheet1!Q785</f>
        <v>0</v>
      </c>
      <c r="E350" s="114" t="str">
        <f>IF(ISBLANK(Uzsakymas!G378),"",Uzsakymas!G378)</f>
        <v/>
      </c>
      <c r="F350" s="115" t="str">
        <f>IF(ISBLANK(Uzsakymas!H378),"",Uzsakymas!H378)</f>
        <v/>
      </c>
      <c r="G350" s="115" t="str">
        <f>IF(ISBLANK(Uzsakymas!I378),"",Uzsakymas!I378)</f>
        <v/>
      </c>
      <c r="H350" s="116" t="str">
        <f>IF(ISBLANK(Uzsakymas!J378),"",Uzsakymas!J378)</f>
        <v/>
      </c>
      <c r="J350" s="176">
        <f>Uzsakymas!K378</f>
        <v/>
      </c>
    </row>
    <row r="351" spans="1:15">
      <c r="A351" s="11">
        <f>(Uzsakymas!B379)</f>
        <v/>
      </c>
      <c r="B351" s="9">
        <f>Uzsakymas!F379</f>
        <v/>
      </c>
      <c r="C351" s="7">
        <f>Uzsakymas!D379-Sheet1!R786-Sheet1!S786</f>
        <v>0</v>
      </c>
      <c r="D351" s="8">
        <f>Uzsakymas!E379-Sheet1!P786-Sheet1!Q786</f>
        <v>0</v>
      </c>
      <c r="E351" s="114" t="str">
        <f>IF(ISBLANK(Uzsakymas!G379),"",Uzsakymas!G379)</f>
        <v/>
      </c>
      <c r="F351" s="115" t="str">
        <f>IF(ISBLANK(Uzsakymas!H379),"",Uzsakymas!H379)</f>
        <v/>
      </c>
      <c r="G351" s="115" t="str">
        <f>IF(ISBLANK(Uzsakymas!I379),"",Uzsakymas!I379)</f>
        <v/>
      </c>
      <c r="H351" s="116" t="str">
        <f>IF(ISBLANK(Uzsakymas!J379),"",Uzsakymas!J379)</f>
        <v/>
      </c>
      <c r="J351" s="176">
        <f>Uzsakymas!K379</f>
        <v/>
      </c>
    </row>
    <row r="352" spans="1:15">
      <c r="A352" s="11">
        <f>(Uzsakymas!B380)</f>
        <v/>
      </c>
      <c r="B352" s="9">
        <f>Uzsakymas!F380</f>
        <v/>
      </c>
      <c r="C352" s="7">
        <f>Uzsakymas!D380-Sheet1!R787-Sheet1!S787</f>
        <v>0</v>
      </c>
      <c r="D352" s="8">
        <f>Uzsakymas!E380-Sheet1!P787-Sheet1!Q787</f>
        <v>0</v>
      </c>
      <c r="E352" s="114" t="str">
        <f>IF(ISBLANK(Uzsakymas!G380),"",Uzsakymas!G380)</f>
        <v/>
      </c>
      <c r="F352" s="115" t="str">
        <f>IF(ISBLANK(Uzsakymas!H380),"",Uzsakymas!H380)</f>
        <v/>
      </c>
      <c r="G352" s="115" t="str">
        <f>IF(ISBLANK(Uzsakymas!I380),"",Uzsakymas!I380)</f>
        <v/>
      </c>
      <c r="H352" s="116" t="str">
        <f>IF(ISBLANK(Uzsakymas!J380),"",Uzsakymas!J380)</f>
        <v/>
      </c>
      <c r="J352" s="176">
        <f>Uzsakymas!K380</f>
        <v/>
      </c>
    </row>
    <row r="353" spans="1:15">
      <c r="A353" s="11">
        <f>(Uzsakymas!B381)</f>
        <v/>
      </c>
      <c r="B353" s="9">
        <f>Uzsakymas!F381</f>
        <v/>
      </c>
      <c r="C353" s="7">
        <f>Uzsakymas!D381-Sheet1!R788-Sheet1!S788</f>
        <v>0</v>
      </c>
      <c r="D353" s="8">
        <f>Uzsakymas!E381-Sheet1!P788-Sheet1!Q788</f>
        <v>0</v>
      </c>
      <c r="E353" s="114" t="str">
        <f>IF(ISBLANK(Uzsakymas!G381),"",Uzsakymas!G381)</f>
        <v/>
      </c>
      <c r="F353" s="115" t="str">
        <f>IF(ISBLANK(Uzsakymas!H381),"",Uzsakymas!H381)</f>
        <v/>
      </c>
      <c r="G353" s="115" t="str">
        <f>IF(ISBLANK(Uzsakymas!I381),"",Uzsakymas!I381)</f>
        <v/>
      </c>
      <c r="H353" s="116" t="str">
        <f>IF(ISBLANK(Uzsakymas!J381),"",Uzsakymas!J381)</f>
        <v/>
      </c>
      <c r="J353" s="176">
        <f>Uzsakymas!K381</f>
        <v/>
      </c>
    </row>
    <row r="354" spans="1:15">
      <c r="A354" s="11">
        <f>(Uzsakymas!B382)</f>
        <v/>
      </c>
      <c r="B354" s="9">
        <f>Uzsakymas!F382</f>
        <v/>
      </c>
      <c r="C354" s="7">
        <f>Uzsakymas!D382-Sheet1!R789-Sheet1!S789</f>
        <v>0</v>
      </c>
      <c r="D354" s="8">
        <f>Uzsakymas!E382-Sheet1!P789-Sheet1!Q789</f>
        <v>0</v>
      </c>
      <c r="E354" s="114" t="str">
        <f>IF(ISBLANK(Uzsakymas!G382),"",Uzsakymas!G382)</f>
        <v/>
      </c>
      <c r="F354" s="115" t="str">
        <f>IF(ISBLANK(Uzsakymas!H382),"",Uzsakymas!H382)</f>
        <v/>
      </c>
      <c r="G354" s="115" t="str">
        <f>IF(ISBLANK(Uzsakymas!I382),"",Uzsakymas!I382)</f>
        <v/>
      </c>
      <c r="H354" s="116" t="str">
        <f>IF(ISBLANK(Uzsakymas!J382),"",Uzsakymas!J382)</f>
        <v/>
      </c>
      <c r="J354" s="176">
        <f>Uzsakymas!K382</f>
        <v/>
      </c>
    </row>
    <row r="355" spans="1:15">
      <c r="A355" s="11">
        <f>(Uzsakymas!B383)</f>
        <v/>
      </c>
      <c r="B355" s="9">
        <f>Uzsakymas!F383</f>
        <v/>
      </c>
      <c r="C355" s="7">
        <f>Uzsakymas!D383-Sheet1!R790-Sheet1!S790</f>
        <v>0</v>
      </c>
      <c r="D355" s="8">
        <f>Uzsakymas!E383-Sheet1!P790-Sheet1!Q790</f>
        <v>0</v>
      </c>
      <c r="E355" s="114" t="str">
        <f>IF(ISBLANK(Uzsakymas!G383),"",Uzsakymas!G383)</f>
        <v/>
      </c>
      <c r="F355" s="115" t="str">
        <f>IF(ISBLANK(Uzsakymas!H383),"",Uzsakymas!H383)</f>
        <v/>
      </c>
      <c r="G355" s="115" t="str">
        <f>IF(ISBLANK(Uzsakymas!I383),"",Uzsakymas!I383)</f>
        <v/>
      </c>
      <c r="H355" s="116" t="str">
        <f>IF(ISBLANK(Uzsakymas!J383),"",Uzsakymas!J383)</f>
        <v/>
      </c>
      <c r="J355" s="176">
        <f>Uzsakymas!K383</f>
        <v/>
      </c>
    </row>
    <row r="356" spans="1:15">
      <c r="A356" s="11">
        <f>(Uzsakymas!B384)</f>
        <v/>
      </c>
      <c r="B356" s="9">
        <f>Uzsakymas!F384</f>
        <v/>
      </c>
      <c r="C356" s="7">
        <f>Uzsakymas!D384-Sheet1!R791-Sheet1!S791</f>
        <v>0</v>
      </c>
      <c r="D356" s="8">
        <f>Uzsakymas!E384-Sheet1!P791-Sheet1!Q791</f>
        <v>0</v>
      </c>
      <c r="E356" s="114" t="str">
        <f>IF(ISBLANK(Uzsakymas!G384),"",Uzsakymas!G384)</f>
        <v/>
      </c>
      <c r="F356" s="115" t="str">
        <f>IF(ISBLANK(Uzsakymas!H384),"",Uzsakymas!H384)</f>
        <v/>
      </c>
      <c r="G356" s="115" t="str">
        <f>IF(ISBLANK(Uzsakymas!I384),"",Uzsakymas!I384)</f>
        <v/>
      </c>
      <c r="H356" s="116" t="str">
        <f>IF(ISBLANK(Uzsakymas!J384),"",Uzsakymas!J384)</f>
        <v/>
      </c>
      <c r="J356" s="176">
        <f>Uzsakymas!K384</f>
        <v/>
      </c>
    </row>
    <row r="357" spans="1:15">
      <c r="A357" s="11">
        <f>(Uzsakymas!B385)</f>
        <v/>
      </c>
      <c r="B357" s="9">
        <f>Uzsakymas!F385</f>
        <v/>
      </c>
      <c r="C357" s="7">
        <f>Uzsakymas!D385-Sheet1!R792-Sheet1!S792</f>
        <v>0</v>
      </c>
      <c r="D357" s="8">
        <f>Uzsakymas!E385-Sheet1!P792-Sheet1!Q792</f>
        <v>0</v>
      </c>
      <c r="E357" s="114" t="str">
        <f>IF(ISBLANK(Uzsakymas!G385),"",Uzsakymas!G385)</f>
        <v/>
      </c>
      <c r="F357" s="115" t="str">
        <f>IF(ISBLANK(Uzsakymas!H385),"",Uzsakymas!H385)</f>
        <v/>
      </c>
      <c r="G357" s="115" t="str">
        <f>IF(ISBLANK(Uzsakymas!I385),"",Uzsakymas!I385)</f>
        <v/>
      </c>
      <c r="H357" s="116" t="str">
        <f>IF(ISBLANK(Uzsakymas!J385),"",Uzsakymas!J385)</f>
        <v/>
      </c>
      <c r="J357" s="176">
        <f>Uzsakymas!K385</f>
        <v/>
      </c>
    </row>
    <row r="358" spans="1:15">
      <c r="A358" s="11">
        <f>(Uzsakymas!B386)</f>
        <v/>
      </c>
      <c r="B358" s="9">
        <f>Uzsakymas!F386</f>
        <v/>
      </c>
      <c r="C358" s="7">
        <f>Uzsakymas!D386-Sheet1!R793-Sheet1!S793</f>
        <v>0</v>
      </c>
      <c r="D358" s="8">
        <f>Uzsakymas!E386-Sheet1!P793-Sheet1!Q793</f>
        <v>0</v>
      </c>
      <c r="E358" s="114" t="str">
        <f>IF(ISBLANK(Uzsakymas!G386),"",Uzsakymas!G386)</f>
        <v/>
      </c>
      <c r="F358" s="115" t="str">
        <f>IF(ISBLANK(Uzsakymas!H386),"",Uzsakymas!H386)</f>
        <v/>
      </c>
      <c r="G358" s="115" t="str">
        <f>IF(ISBLANK(Uzsakymas!I386),"",Uzsakymas!I386)</f>
        <v/>
      </c>
      <c r="H358" s="116" t="str">
        <f>IF(ISBLANK(Uzsakymas!J386),"",Uzsakymas!J386)</f>
        <v/>
      </c>
      <c r="J358" s="176">
        <f>Uzsakymas!K386</f>
        <v/>
      </c>
    </row>
    <row r="359" spans="1:15">
      <c r="A359" s="11">
        <f>(Uzsakymas!B387)</f>
        <v/>
      </c>
      <c r="B359" s="9">
        <f>Uzsakymas!F387</f>
        <v/>
      </c>
      <c r="C359" s="7">
        <f>Uzsakymas!D387-Sheet1!R794-Sheet1!S794</f>
        <v>0</v>
      </c>
      <c r="D359" s="8">
        <f>Uzsakymas!E387-Sheet1!P794-Sheet1!Q794</f>
        <v>0</v>
      </c>
      <c r="E359" s="114" t="str">
        <f>IF(ISBLANK(Uzsakymas!G387),"",Uzsakymas!G387)</f>
        <v/>
      </c>
      <c r="F359" s="115" t="str">
        <f>IF(ISBLANK(Uzsakymas!H387),"",Uzsakymas!H387)</f>
        <v/>
      </c>
      <c r="G359" s="115" t="str">
        <f>IF(ISBLANK(Uzsakymas!I387),"",Uzsakymas!I387)</f>
        <v/>
      </c>
      <c r="H359" s="116" t="str">
        <f>IF(ISBLANK(Uzsakymas!J387),"",Uzsakymas!J387)</f>
        <v/>
      </c>
      <c r="J359" s="176">
        <f>Uzsakymas!K387</f>
        <v/>
      </c>
    </row>
    <row r="360" spans="1:15">
      <c r="A360" s="11">
        <f>(Uzsakymas!B388)</f>
        <v/>
      </c>
      <c r="B360" s="9">
        <f>Uzsakymas!F388</f>
        <v/>
      </c>
      <c r="C360" s="7">
        <f>Uzsakymas!D388-Sheet1!R795-Sheet1!S795</f>
        <v>0</v>
      </c>
      <c r="D360" s="8">
        <f>Uzsakymas!E388-Sheet1!P795-Sheet1!Q795</f>
        <v>0</v>
      </c>
      <c r="E360" s="114" t="str">
        <f>IF(ISBLANK(Uzsakymas!G388),"",Uzsakymas!G388)</f>
        <v/>
      </c>
      <c r="F360" s="115" t="str">
        <f>IF(ISBLANK(Uzsakymas!H388),"",Uzsakymas!H388)</f>
        <v/>
      </c>
      <c r="G360" s="115" t="str">
        <f>IF(ISBLANK(Uzsakymas!I388),"",Uzsakymas!I388)</f>
        <v/>
      </c>
      <c r="H360" s="116" t="str">
        <f>IF(ISBLANK(Uzsakymas!J388),"",Uzsakymas!J388)</f>
        <v/>
      </c>
      <c r="J360" s="176">
        <f>Uzsakymas!K388</f>
        <v/>
      </c>
    </row>
    <row r="361" spans="1:15">
      <c r="A361" s="11">
        <f>(Uzsakymas!B389)</f>
        <v/>
      </c>
      <c r="B361" s="9">
        <f>Uzsakymas!F389</f>
        <v/>
      </c>
      <c r="C361" s="7">
        <f>Uzsakymas!D389-Sheet1!R796-Sheet1!S796</f>
        <v>0</v>
      </c>
      <c r="D361" s="8">
        <f>Uzsakymas!E389-Sheet1!P796-Sheet1!Q796</f>
        <v>0</v>
      </c>
      <c r="E361" s="114" t="str">
        <f>IF(ISBLANK(Uzsakymas!G389),"",Uzsakymas!G389)</f>
        <v/>
      </c>
      <c r="F361" s="115" t="str">
        <f>IF(ISBLANK(Uzsakymas!H389),"",Uzsakymas!H389)</f>
        <v/>
      </c>
      <c r="G361" s="115" t="str">
        <f>IF(ISBLANK(Uzsakymas!I389),"",Uzsakymas!I389)</f>
        <v/>
      </c>
      <c r="H361" s="116" t="str">
        <f>IF(ISBLANK(Uzsakymas!J389),"",Uzsakymas!J389)</f>
        <v/>
      </c>
      <c r="J361" s="176">
        <f>Uzsakymas!K389</f>
        <v/>
      </c>
    </row>
    <row r="362" spans="1:15">
      <c r="A362" s="11">
        <f>(Uzsakymas!B390)</f>
        <v/>
      </c>
      <c r="B362" s="9">
        <f>Uzsakymas!F390</f>
        <v/>
      </c>
      <c r="C362" s="7">
        <f>Uzsakymas!D390-Sheet1!R797-Sheet1!S797</f>
        <v>0</v>
      </c>
      <c r="D362" s="8">
        <f>Uzsakymas!E390-Sheet1!P797-Sheet1!Q797</f>
        <v>0</v>
      </c>
      <c r="E362" s="114" t="str">
        <f>IF(ISBLANK(Uzsakymas!G390),"",Uzsakymas!G390)</f>
        <v/>
      </c>
      <c r="F362" s="115" t="str">
        <f>IF(ISBLANK(Uzsakymas!H390),"",Uzsakymas!H390)</f>
        <v/>
      </c>
      <c r="G362" s="115" t="str">
        <f>IF(ISBLANK(Uzsakymas!I390),"",Uzsakymas!I390)</f>
        <v/>
      </c>
      <c r="H362" s="116" t="str">
        <f>IF(ISBLANK(Uzsakymas!J390),"",Uzsakymas!J390)</f>
        <v/>
      </c>
      <c r="J362" s="176">
        <f>Uzsakymas!K390</f>
        <v/>
      </c>
    </row>
    <row r="363" spans="1:15">
      <c r="A363" s="11">
        <f>(Uzsakymas!B391)</f>
        <v/>
      </c>
      <c r="B363" s="9">
        <f>Uzsakymas!F391</f>
        <v/>
      </c>
      <c r="C363" s="7">
        <f>Uzsakymas!D391-Sheet1!R798-Sheet1!S798</f>
        <v>0</v>
      </c>
      <c r="D363" s="8">
        <f>Uzsakymas!E391-Sheet1!P798-Sheet1!Q798</f>
        <v>0</v>
      </c>
      <c r="E363" s="114" t="str">
        <f>IF(ISBLANK(Uzsakymas!G391),"",Uzsakymas!G391)</f>
        <v/>
      </c>
      <c r="F363" s="115" t="str">
        <f>IF(ISBLANK(Uzsakymas!H391),"",Uzsakymas!H391)</f>
        <v/>
      </c>
      <c r="G363" s="115" t="str">
        <f>IF(ISBLANK(Uzsakymas!I391),"",Uzsakymas!I391)</f>
        <v/>
      </c>
      <c r="H363" s="116" t="str">
        <f>IF(ISBLANK(Uzsakymas!J391),"",Uzsakymas!J391)</f>
        <v/>
      </c>
      <c r="J363" s="176">
        <f>Uzsakymas!K391</f>
        <v/>
      </c>
    </row>
    <row r="364" spans="1:15">
      <c r="A364" s="11">
        <f>(Uzsakymas!B392)</f>
        <v/>
      </c>
      <c r="B364" s="9">
        <f>Uzsakymas!F392</f>
        <v/>
      </c>
      <c r="C364" s="7">
        <f>Uzsakymas!D392-Sheet1!R799-Sheet1!S799</f>
        <v>0</v>
      </c>
      <c r="D364" s="8">
        <f>Uzsakymas!E392-Sheet1!P799-Sheet1!Q799</f>
        <v>0</v>
      </c>
      <c r="E364" s="114" t="str">
        <f>IF(ISBLANK(Uzsakymas!G392),"",Uzsakymas!G392)</f>
        <v/>
      </c>
      <c r="F364" s="115" t="str">
        <f>IF(ISBLANK(Uzsakymas!H392),"",Uzsakymas!H392)</f>
        <v/>
      </c>
      <c r="G364" s="115" t="str">
        <f>IF(ISBLANK(Uzsakymas!I392),"",Uzsakymas!I392)</f>
        <v/>
      </c>
      <c r="H364" s="116" t="str">
        <f>IF(ISBLANK(Uzsakymas!J392),"",Uzsakymas!J392)</f>
        <v/>
      </c>
      <c r="J364" s="176">
        <f>Uzsakymas!K392</f>
        <v/>
      </c>
    </row>
    <row r="365" spans="1:15">
      <c r="A365" s="11">
        <f>(Uzsakymas!B393)</f>
        <v/>
      </c>
      <c r="B365" s="9">
        <f>Uzsakymas!F393</f>
        <v/>
      </c>
      <c r="C365" s="7">
        <f>Uzsakymas!D393-Sheet1!R800-Sheet1!S800</f>
        <v>0</v>
      </c>
      <c r="D365" s="8">
        <f>Uzsakymas!E393-Sheet1!P800-Sheet1!Q800</f>
        <v>0</v>
      </c>
      <c r="E365" s="114" t="str">
        <f>IF(ISBLANK(Uzsakymas!G393),"",Uzsakymas!G393)</f>
        <v/>
      </c>
      <c r="F365" s="115" t="str">
        <f>IF(ISBLANK(Uzsakymas!H393),"",Uzsakymas!H393)</f>
        <v/>
      </c>
      <c r="G365" s="115" t="str">
        <f>IF(ISBLANK(Uzsakymas!I393),"",Uzsakymas!I393)</f>
        <v/>
      </c>
      <c r="H365" s="116" t="str">
        <f>IF(ISBLANK(Uzsakymas!J393),"",Uzsakymas!J393)</f>
        <v/>
      </c>
      <c r="J365" s="176">
        <f>Uzsakymas!K393</f>
        <v/>
      </c>
    </row>
    <row r="366" spans="1:15">
      <c r="A366" s="11">
        <f>(Uzsakymas!B394)</f>
        <v/>
      </c>
      <c r="B366" s="9">
        <f>Uzsakymas!F394</f>
        <v/>
      </c>
      <c r="C366" s="7">
        <f>Uzsakymas!D394-Sheet1!R801-Sheet1!S801</f>
        <v>0</v>
      </c>
      <c r="D366" s="8">
        <f>Uzsakymas!E394-Sheet1!P801-Sheet1!Q801</f>
        <v>0</v>
      </c>
      <c r="E366" s="114" t="str">
        <f>IF(ISBLANK(Uzsakymas!G394),"",Uzsakymas!G394)</f>
        <v/>
      </c>
      <c r="F366" s="115" t="str">
        <f>IF(ISBLANK(Uzsakymas!H394),"",Uzsakymas!H394)</f>
        <v/>
      </c>
      <c r="G366" s="115" t="str">
        <f>IF(ISBLANK(Uzsakymas!I394),"",Uzsakymas!I394)</f>
        <v/>
      </c>
      <c r="H366" s="116" t="str">
        <f>IF(ISBLANK(Uzsakymas!J394),"",Uzsakymas!J394)</f>
        <v/>
      </c>
      <c r="J366" s="176">
        <f>Uzsakymas!K394</f>
        <v/>
      </c>
    </row>
    <row r="367" spans="1:15">
      <c r="A367" s="11">
        <f>(Uzsakymas!B395)</f>
        <v/>
      </c>
      <c r="B367" s="9">
        <f>Uzsakymas!F395</f>
        <v/>
      </c>
      <c r="C367" s="7">
        <f>Uzsakymas!D395-Sheet1!R802-Sheet1!S802</f>
        <v>0</v>
      </c>
      <c r="D367" s="8">
        <f>Uzsakymas!E395-Sheet1!P802-Sheet1!Q802</f>
        <v>0</v>
      </c>
      <c r="E367" s="114" t="str">
        <f>IF(ISBLANK(Uzsakymas!G395),"",Uzsakymas!G395)</f>
        <v/>
      </c>
      <c r="F367" s="115" t="str">
        <f>IF(ISBLANK(Uzsakymas!H395),"",Uzsakymas!H395)</f>
        <v/>
      </c>
      <c r="G367" s="115" t="str">
        <f>IF(ISBLANK(Uzsakymas!I395),"",Uzsakymas!I395)</f>
        <v/>
      </c>
      <c r="H367" s="116" t="str">
        <f>IF(ISBLANK(Uzsakymas!J395),"",Uzsakymas!J395)</f>
        <v/>
      </c>
      <c r="J367" s="176">
        <f>Uzsakymas!K395</f>
        <v/>
      </c>
    </row>
    <row r="368" spans="1:15">
      <c r="A368" s="11">
        <f>(Uzsakymas!B396)</f>
        <v/>
      </c>
      <c r="B368" s="9">
        <f>Uzsakymas!F396</f>
        <v/>
      </c>
      <c r="C368" s="7">
        <f>Uzsakymas!D396-Sheet1!R803-Sheet1!S803</f>
        <v>0</v>
      </c>
      <c r="D368" s="8">
        <f>Uzsakymas!E396-Sheet1!P803-Sheet1!Q803</f>
        <v>0</v>
      </c>
      <c r="E368" s="114" t="str">
        <f>IF(ISBLANK(Uzsakymas!G396),"",Uzsakymas!G396)</f>
        <v/>
      </c>
      <c r="F368" s="115" t="str">
        <f>IF(ISBLANK(Uzsakymas!H396),"",Uzsakymas!H396)</f>
        <v/>
      </c>
      <c r="G368" s="115" t="str">
        <f>IF(ISBLANK(Uzsakymas!I396),"",Uzsakymas!I396)</f>
        <v/>
      </c>
      <c r="H368" s="116" t="str">
        <f>IF(ISBLANK(Uzsakymas!J396),"",Uzsakymas!J396)</f>
        <v/>
      </c>
      <c r="J368" s="176">
        <f>Uzsakymas!K396</f>
        <v/>
      </c>
    </row>
    <row r="369" spans="1:15">
      <c r="A369" s="11">
        <f>(Uzsakymas!B397)</f>
        <v/>
      </c>
      <c r="B369" s="9">
        <f>Uzsakymas!F397</f>
        <v/>
      </c>
      <c r="C369" s="7">
        <f>Uzsakymas!D397-Sheet1!R804-Sheet1!S804</f>
        <v>0</v>
      </c>
      <c r="D369" s="8">
        <f>Uzsakymas!E397-Sheet1!P804-Sheet1!Q804</f>
        <v>0</v>
      </c>
      <c r="E369" s="114" t="str">
        <f>IF(ISBLANK(Uzsakymas!G397),"",Uzsakymas!G397)</f>
        <v/>
      </c>
      <c r="F369" s="115" t="str">
        <f>IF(ISBLANK(Uzsakymas!H397),"",Uzsakymas!H397)</f>
        <v/>
      </c>
      <c r="G369" s="115" t="str">
        <f>IF(ISBLANK(Uzsakymas!I397),"",Uzsakymas!I397)</f>
        <v/>
      </c>
      <c r="H369" s="116" t="str">
        <f>IF(ISBLANK(Uzsakymas!J397),"",Uzsakymas!J397)</f>
        <v/>
      </c>
      <c r="J369" s="176">
        <f>Uzsakymas!K397</f>
        <v/>
      </c>
    </row>
    <row r="370" spans="1:15">
      <c r="A370" s="11">
        <f>(Uzsakymas!B398)</f>
        <v/>
      </c>
      <c r="B370" s="9">
        <f>Uzsakymas!F398</f>
        <v/>
      </c>
      <c r="C370" s="7">
        <f>Uzsakymas!D398-Sheet1!R805-Sheet1!S805</f>
        <v>0</v>
      </c>
      <c r="D370" s="8">
        <f>Uzsakymas!E398-Sheet1!P805-Sheet1!Q805</f>
        <v>0</v>
      </c>
      <c r="E370" s="114" t="str">
        <f>IF(ISBLANK(Uzsakymas!G398),"",Uzsakymas!G398)</f>
        <v/>
      </c>
      <c r="F370" s="115" t="str">
        <f>IF(ISBLANK(Uzsakymas!H398),"",Uzsakymas!H398)</f>
        <v/>
      </c>
      <c r="G370" s="115" t="str">
        <f>IF(ISBLANK(Uzsakymas!I398),"",Uzsakymas!I398)</f>
        <v/>
      </c>
      <c r="H370" s="116" t="str">
        <f>IF(ISBLANK(Uzsakymas!J398),"",Uzsakymas!J398)</f>
        <v/>
      </c>
      <c r="J370" s="176">
        <f>Uzsakymas!K398</f>
        <v/>
      </c>
    </row>
    <row r="371" spans="1:15">
      <c r="A371" s="11">
        <f>(Uzsakymas!B399)</f>
        <v/>
      </c>
      <c r="B371" s="9">
        <f>Uzsakymas!F399</f>
        <v/>
      </c>
      <c r="C371" s="7">
        <f>Uzsakymas!D399-Sheet1!R806-Sheet1!S806</f>
        <v>0</v>
      </c>
      <c r="D371" s="8">
        <f>Uzsakymas!E399-Sheet1!P806-Sheet1!Q806</f>
        <v>0</v>
      </c>
      <c r="E371" s="114" t="str">
        <f>IF(ISBLANK(Uzsakymas!G399),"",Uzsakymas!G399)</f>
        <v/>
      </c>
      <c r="F371" s="115" t="str">
        <f>IF(ISBLANK(Uzsakymas!H399),"",Uzsakymas!H399)</f>
        <v/>
      </c>
      <c r="G371" s="115" t="str">
        <f>IF(ISBLANK(Uzsakymas!I399),"",Uzsakymas!I399)</f>
        <v/>
      </c>
      <c r="H371" s="116" t="str">
        <f>IF(ISBLANK(Uzsakymas!J399),"",Uzsakymas!J399)</f>
        <v/>
      </c>
      <c r="J371" s="176">
        <f>Uzsakymas!K399</f>
        <v/>
      </c>
    </row>
    <row r="372" spans="1:15">
      <c r="A372" s="11">
        <f>(Uzsakymas!B400)</f>
        <v/>
      </c>
      <c r="B372" s="9">
        <f>Uzsakymas!F400</f>
        <v/>
      </c>
      <c r="C372" s="7">
        <f>Uzsakymas!D400-Sheet1!R807-Sheet1!S807</f>
        <v>0</v>
      </c>
      <c r="D372" s="8">
        <f>Uzsakymas!E400-Sheet1!P807-Sheet1!Q807</f>
        <v>0</v>
      </c>
      <c r="E372" s="114" t="str">
        <f>IF(ISBLANK(Uzsakymas!G400),"",Uzsakymas!G400)</f>
        <v/>
      </c>
      <c r="F372" s="115" t="str">
        <f>IF(ISBLANK(Uzsakymas!H400),"",Uzsakymas!H400)</f>
        <v/>
      </c>
      <c r="G372" s="115" t="str">
        <f>IF(ISBLANK(Uzsakymas!I400),"",Uzsakymas!I400)</f>
        <v/>
      </c>
      <c r="H372" s="116" t="str">
        <f>IF(ISBLANK(Uzsakymas!J400),"",Uzsakymas!J400)</f>
        <v/>
      </c>
      <c r="J372" s="176">
        <f>Uzsakymas!K400</f>
        <v/>
      </c>
    </row>
    <row r="373" spans="1:15">
      <c r="A373" s="11">
        <f>(Uzsakymas!B401)</f>
        <v/>
      </c>
      <c r="B373" s="9">
        <f>Uzsakymas!F401</f>
        <v/>
      </c>
      <c r="C373" s="7">
        <f>Uzsakymas!D401-Sheet1!R808-Sheet1!S808</f>
        <v>0</v>
      </c>
      <c r="D373" s="8">
        <f>Uzsakymas!E401-Sheet1!P808-Sheet1!Q808</f>
        <v>0</v>
      </c>
      <c r="E373" s="114" t="str">
        <f>IF(ISBLANK(Uzsakymas!G401),"",Uzsakymas!G401)</f>
        <v/>
      </c>
      <c r="F373" s="115" t="str">
        <f>IF(ISBLANK(Uzsakymas!H401),"",Uzsakymas!H401)</f>
        <v/>
      </c>
      <c r="G373" s="115" t="str">
        <f>IF(ISBLANK(Uzsakymas!I401),"",Uzsakymas!I401)</f>
        <v/>
      </c>
      <c r="H373" s="116" t="str">
        <f>IF(ISBLANK(Uzsakymas!J401),"",Uzsakymas!J401)</f>
        <v/>
      </c>
      <c r="J373" s="176">
        <f>Uzsakymas!K401</f>
        <v/>
      </c>
    </row>
    <row r="374" spans="1:15">
      <c r="A374" s="11">
        <f>(Uzsakymas!B402)</f>
        <v/>
      </c>
      <c r="B374" s="9">
        <f>Uzsakymas!F402</f>
        <v/>
      </c>
      <c r="C374" s="7">
        <f>Uzsakymas!D402-Sheet1!R809-Sheet1!S809</f>
        <v>0</v>
      </c>
      <c r="D374" s="8">
        <f>Uzsakymas!E402-Sheet1!P809-Sheet1!Q809</f>
        <v>0</v>
      </c>
      <c r="E374" s="114" t="str">
        <f>IF(ISBLANK(Uzsakymas!G402),"",Uzsakymas!G402)</f>
        <v/>
      </c>
      <c r="F374" s="115" t="str">
        <f>IF(ISBLANK(Uzsakymas!H402),"",Uzsakymas!H402)</f>
        <v/>
      </c>
      <c r="G374" s="115" t="str">
        <f>IF(ISBLANK(Uzsakymas!I402),"",Uzsakymas!I402)</f>
        <v/>
      </c>
      <c r="H374" s="116" t="str">
        <f>IF(ISBLANK(Uzsakymas!J402),"",Uzsakymas!J402)</f>
        <v/>
      </c>
      <c r="J374" s="176">
        <f>Uzsakymas!K402</f>
        <v/>
      </c>
    </row>
    <row r="375" spans="1:15">
      <c r="A375" s="11">
        <f>(Uzsakymas!B403)</f>
        <v/>
      </c>
      <c r="B375" s="9">
        <f>Uzsakymas!F403</f>
        <v/>
      </c>
      <c r="C375" s="7">
        <f>Uzsakymas!D403-Sheet1!R810-Sheet1!S810</f>
        <v>0</v>
      </c>
      <c r="D375" s="8">
        <f>Uzsakymas!E403-Sheet1!P810-Sheet1!Q810</f>
        <v>0</v>
      </c>
      <c r="E375" s="114" t="str">
        <f>IF(ISBLANK(Uzsakymas!G403),"",Uzsakymas!G403)</f>
        <v/>
      </c>
      <c r="F375" s="115" t="str">
        <f>IF(ISBLANK(Uzsakymas!H403),"",Uzsakymas!H403)</f>
        <v/>
      </c>
      <c r="G375" s="115" t="str">
        <f>IF(ISBLANK(Uzsakymas!I403),"",Uzsakymas!I403)</f>
        <v/>
      </c>
      <c r="H375" s="116" t="str">
        <f>IF(ISBLANK(Uzsakymas!J403),"",Uzsakymas!J403)</f>
        <v/>
      </c>
      <c r="J375" s="176">
        <f>Uzsakymas!K403</f>
        <v/>
      </c>
    </row>
    <row r="376" spans="1:15">
      <c r="A376" s="11">
        <f>(Uzsakymas!B404)</f>
        <v/>
      </c>
      <c r="B376" s="9">
        <f>Uzsakymas!F404</f>
        <v/>
      </c>
      <c r="C376" s="7">
        <f>Uzsakymas!D404-Sheet1!R811-Sheet1!S811</f>
        <v>0</v>
      </c>
      <c r="D376" s="8">
        <f>Uzsakymas!E404-Sheet1!P811-Sheet1!Q811</f>
        <v>0</v>
      </c>
      <c r="E376" s="114" t="str">
        <f>IF(ISBLANK(Uzsakymas!G404),"",Uzsakymas!G404)</f>
        <v/>
      </c>
      <c r="F376" s="115" t="str">
        <f>IF(ISBLANK(Uzsakymas!H404),"",Uzsakymas!H404)</f>
        <v/>
      </c>
      <c r="G376" s="115" t="str">
        <f>IF(ISBLANK(Uzsakymas!I404),"",Uzsakymas!I404)</f>
        <v/>
      </c>
      <c r="H376" s="116" t="str">
        <f>IF(ISBLANK(Uzsakymas!J404),"",Uzsakymas!J404)</f>
        <v/>
      </c>
      <c r="J376" s="176">
        <f>Uzsakymas!K404</f>
        <v/>
      </c>
    </row>
    <row r="377" spans="1:15">
      <c r="A377" s="11">
        <f>(Uzsakymas!B405)</f>
        <v/>
      </c>
      <c r="B377" s="9">
        <f>Uzsakymas!F405</f>
        <v/>
      </c>
      <c r="C377" s="7">
        <f>Uzsakymas!D405-Sheet1!R812-Sheet1!S812</f>
        <v>0</v>
      </c>
      <c r="D377" s="8">
        <f>Uzsakymas!E405-Sheet1!P812-Sheet1!Q812</f>
        <v>0</v>
      </c>
      <c r="E377" s="114" t="str">
        <f>IF(ISBLANK(Uzsakymas!G405),"",Uzsakymas!G405)</f>
        <v/>
      </c>
      <c r="F377" s="115" t="str">
        <f>IF(ISBLANK(Uzsakymas!H405),"",Uzsakymas!H405)</f>
        <v/>
      </c>
      <c r="G377" s="115" t="str">
        <f>IF(ISBLANK(Uzsakymas!I405),"",Uzsakymas!I405)</f>
        <v/>
      </c>
      <c r="H377" s="116" t="str">
        <f>IF(ISBLANK(Uzsakymas!J405),"",Uzsakymas!J405)</f>
        <v/>
      </c>
      <c r="J377" s="176">
        <f>Uzsakymas!K405</f>
        <v/>
      </c>
    </row>
    <row r="378" spans="1:15">
      <c r="A378" s="11">
        <f>(Uzsakymas!B406)</f>
        <v/>
      </c>
      <c r="B378" s="9">
        <f>Uzsakymas!F406</f>
        <v/>
      </c>
      <c r="C378" s="7">
        <f>Uzsakymas!D406-Sheet1!R813-Sheet1!S813</f>
        <v>0</v>
      </c>
      <c r="D378" s="8">
        <f>Uzsakymas!E406-Sheet1!P813-Sheet1!Q813</f>
        <v>0</v>
      </c>
      <c r="E378" s="114" t="str">
        <f>IF(ISBLANK(Uzsakymas!G406),"",Uzsakymas!G406)</f>
        <v/>
      </c>
      <c r="F378" s="115" t="str">
        <f>IF(ISBLANK(Uzsakymas!H406),"",Uzsakymas!H406)</f>
        <v/>
      </c>
      <c r="G378" s="115" t="str">
        <f>IF(ISBLANK(Uzsakymas!I406),"",Uzsakymas!I406)</f>
        <v/>
      </c>
      <c r="H378" s="116" t="str">
        <f>IF(ISBLANK(Uzsakymas!J406),"",Uzsakymas!J406)</f>
        <v/>
      </c>
      <c r="J378" s="176">
        <f>Uzsakymas!K406</f>
        <v/>
      </c>
    </row>
    <row r="379" spans="1:15">
      <c r="A379" s="11">
        <f>(Uzsakymas!B407)</f>
        <v/>
      </c>
      <c r="B379" s="9">
        <f>Uzsakymas!F407</f>
        <v/>
      </c>
      <c r="C379" s="7">
        <f>Uzsakymas!D407-Sheet1!R814-Sheet1!S814</f>
        <v>0</v>
      </c>
      <c r="D379" s="8">
        <f>Uzsakymas!E407-Sheet1!P814-Sheet1!Q814</f>
        <v>0</v>
      </c>
      <c r="E379" s="114" t="str">
        <f>IF(ISBLANK(Uzsakymas!G407),"",Uzsakymas!G407)</f>
        <v/>
      </c>
      <c r="F379" s="115" t="str">
        <f>IF(ISBLANK(Uzsakymas!H407),"",Uzsakymas!H407)</f>
        <v/>
      </c>
      <c r="G379" s="115" t="str">
        <f>IF(ISBLANK(Uzsakymas!I407),"",Uzsakymas!I407)</f>
        <v/>
      </c>
      <c r="H379" s="116" t="str">
        <f>IF(ISBLANK(Uzsakymas!J407),"",Uzsakymas!J407)</f>
        <v/>
      </c>
      <c r="J379" s="176">
        <f>Uzsakymas!K407</f>
        <v/>
      </c>
    </row>
    <row r="380" spans="1:15">
      <c r="A380" s="11">
        <f>(Uzsakymas!B408)</f>
        <v/>
      </c>
      <c r="B380" s="9">
        <f>Uzsakymas!F408</f>
        <v/>
      </c>
      <c r="C380" s="7">
        <f>Uzsakymas!D408-Sheet1!R815-Sheet1!S815</f>
        <v>0</v>
      </c>
      <c r="D380" s="8">
        <f>Uzsakymas!E408-Sheet1!P815-Sheet1!Q815</f>
        <v>0</v>
      </c>
      <c r="E380" s="114" t="str">
        <f>IF(ISBLANK(Uzsakymas!G408),"",Uzsakymas!G408)</f>
        <v/>
      </c>
      <c r="F380" s="115" t="str">
        <f>IF(ISBLANK(Uzsakymas!H408),"",Uzsakymas!H408)</f>
        <v/>
      </c>
      <c r="G380" s="115" t="str">
        <f>IF(ISBLANK(Uzsakymas!I408),"",Uzsakymas!I408)</f>
        <v/>
      </c>
      <c r="H380" s="116" t="str">
        <f>IF(ISBLANK(Uzsakymas!J408),"",Uzsakymas!J408)</f>
        <v/>
      </c>
      <c r="J380" s="176">
        <f>Uzsakymas!K408</f>
        <v/>
      </c>
    </row>
    <row r="381" spans="1:15">
      <c r="A381" s="11">
        <f>(Uzsakymas!B409)</f>
        <v/>
      </c>
      <c r="B381" s="9">
        <f>Uzsakymas!F409</f>
        <v/>
      </c>
      <c r="C381" s="7">
        <f>Uzsakymas!D409-Sheet1!R816-Sheet1!S816</f>
        <v>0</v>
      </c>
      <c r="D381" s="8">
        <f>Uzsakymas!E409-Sheet1!P816-Sheet1!Q816</f>
        <v>0</v>
      </c>
      <c r="E381" s="114" t="str">
        <f>IF(ISBLANK(Uzsakymas!G409),"",Uzsakymas!G409)</f>
        <v/>
      </c>
      <c r="F381" s="115" t="str">
        <f>IF(ISBLANK(Uzsakymas!H409),"",Uzsakymas!H409)</f>
        <v/>
      </c>
      <c r="G381" s="115" t="str">
        <f>IF(ISBLANK(Uzsakymas!I409),"",Uzsakymas!I409)</f>
        <v/>
      </c>
      <c r="H381" s="116" t="str">
        <f>IF(ISBLANK(Uzsakymas!J409),"",Uzsakymas!J409)</f>
        <v/>
      </c>
      <c r="J381" s="176">
        <f>Uzsakymas!K409</f>
        <v/>
      </c>
    </row>
    <row r="382" spans="1:15">
      <c r="A382" s="11">
        <f>(Uzsakymas!B410)</f>
        <v/>
      </c>
      <c r="B382" s="9">
        <f>Uzsakymas!F410</f>
        <v/>
      </c>
      <c r="C382" s="7">
        <f>Uzsakymas!D410-Sheet1!R817-Sheet1!S817</f>
        <v>0</v>
      </c>
      <c r="D382" s="8">
        <f>Uzsakymas!E410-Sheet1!P817-Sheet1!Q817</f>
        <v>0</v>
      </c>
      <c r="E382" s="114" t="str">
        <f>IF(ISBLANK(Uzsakymas!G410),"",Uzsakymas!G410)</f>
        <v/>
      </c>
      <c r="F382" s="115" t="str">
        <f>IF(ISBLANK(Uzsakymas!H410),"",Uzsakymas!H410)</f>
        <v/>
      </c>
      <c r="G382" s="115" t="str">
        <f>IF(ISBLANK(Uzsakymas!I410),"",Uzsakymas!I410)</f>
        <v/>
      </c>
      <c r="H382" s="116" t="str">
        <f>IF(ISBLANK(Uzsakymas!J410),"",Uzsakymas!J410)</f>
        <v/>
      </c>
      <c r="J382" s="176">
        <f>Uzsakymas!K410</f>
        <v/>
      </c>
    </row>
    <row r="383" spans="1:15">
      <c r="A383" s="11">
        <f>(Uzsakymas!B411)</f>
        <v/>
      </c>
      <c r="B383" s="9">
        <f>Uzsakymas!F411</f>
        <v/>
      </c>
      <c r="C383" s="7">
        <f>Uzsakymas!D411-Sheet1!R818-Sheet1!S818</f>
        <v>0</v>
      </c>
      <c r="D383" s="8">
        <f>Uzsakymas!E411-Sheet1!P818-Sheet1!Q818</f>
        <v>0</v>
      </c>
      <c r="E383" s="114" t="str">
        <f>IF(ISBLANK(Uzsakymas!G411),"",Uzsakymas!G411)</f>
        <v/>
      </c>
      <c r="F383" s="115" t="str">
        <f>IF(ISBLANK(Uzsakymas!H411),"",Uzsakymas!H411)</f>
        <v/>
      </c>
      <c r="G383" s="115" t="str">
        <f>IF(ISBLANK(Uzsakymas!I411),"",Uzsakymas!I411)</f>
        <v/>
      </c>
      <c r="H383" s="116" t="str">
        <f>IF(ISBLANK(Uzsakymas!J411),"",Uzsakymas!J411)</f>
        <v/>
      </c>
      <c r="J383" s="176">
        <f>Uzsakymas!K411</f>
        <v/>
      </c>
    </row>
    <row r="384" spans="1:15">
      <c r="A384" s="11">
        <f>(Uzsakymas!B412)</f>
        <v/>
      </c>
      <c r="B384" s="9">
        <f>Uzsakymas!F412</f>
        <v/>
      </c>
      <c r="C384" s="7">
        <f>Uzsakymas!D412-Sheet1!R819-Sheet1!S819</f>
        <v>0</v>
      </c>
      <c r="D384" s="8">
        <f>Uzsakymas!E412-Sheet1!P819-Sheet1!Q819</f>
        <v>0</v>
      </c>
      <c r="E384" s="114" t="str">
        <f>IF(ISBLANK(Uzsakymas!G412),"",Uzsakymas!G412)</f>
        <v/>
      </c>
      <c r="F384" s="115" t="str">
        <f>IF(ISBLANK(Uzsakymas!H412),"",Uzsakymas!H412)</f>
        <v/>
      </c>
      <c r="G384" s="115" t="str">
        <f>IF(ISBLANK(Uzsakymas!I412),"",Uzsakymas!I412)</f>
        <v/>
      </c>
      <c r="H384" s="116" t="str">
        <f>IF(ISBLANK(Uzsakymas!J412),"",Uzsakymas!J412)</f>
        <v/>
      </c>
      <c r="J384" s="176">
        <f>Uzsakymas!K412</f>
        <v/>
      </c>
    </row>
    <row r="385" spans="1:15">
      <c r="A385" s="11">
        <f>(Uzsakymas!B413)</f>
        <v/>
      </c>
      <c r="B385" s="9">
        <f>Uzsakymas!F413</f>
        <v/>
      </c>
      <c r="C385" s="7">
        <f>Uzsakymas!D413-Sheet1!R820-Sheet1!S820</f>
        <v>0</v>
      </c>
      <c r="D385" s="8">
        <f>Uzsakymas!E413-Sheet1!P820-Sheet1!Q820</f>
        <v>0</v>
      </c>
      <c r="E385" s="114" t="str">
        <f>IF(ISBLANK(Uzsakymas!G413),"",Uzsakymas!G413)</f>
        <v/>
      </c>
      <c r="F385" s="115" t="str">
        <f>IF(ISBLANK(Uzsakymas!H413),"",Uzsakymas!H413)</f>
        <v/>
      </c>
      <c r="G385" s="115" t="str">
        <f>IF(ISBLANK(Uzsakymas!I413),"",Uzsakymas!I413)</f>
        <v/>
      </c>
      <c r="H385" s="116" t="str">
        <f>IF(ISBLANK(Uzsakymas!J413),"",Uzsakymas!J413)</f>
        <v/>
      </c>
      <c r="J385" s="176">
        <f>Uzsakymas!K413</f>
        <v/>
      </c>
    </row>
    <row r="386" spans="1:15">
      <c r="A386" s="11">
        <f>(Uzsakymas!B414)</f>
        <v/>
      </c>
      <c r="B386" s="9">
        <f>Uzsakymas!F414</f>
        <v/>
      </c>
      <c r="C386" s="7">
        <f>Uzsakymas!D414-Sheet1!R821-Sheet1!S821</f>
        <v>0</v>
      </c>
      <c r="D386" s="8">
        <f>Uzsakymas!E414-Sheet1!P821-Sheet1!Q821</f>
        <v>0</v>
      </c>
      <c r="E386" s="114" t="str">
        <f>IF(ISBLANK(Uzsakymas!G414),"",Uzsakymas!G414)</f>
        <v/>
      </c>
      <c r="F386" s="115" t="str">
        <f>IF(ISBLANK(Uzsakymas!H414),"",Uzsakymas!H414)</f>
        <v/>
      </c>
      <c r="G386" s="115" t="str">
        <f>IF(ISBLANK(Uzsakymas!I414),"",Uzsakymas!I414)</f>
        <v/>
      </c>
      <c r="H386" s="116" t="str">
        <f>IF(ISBLANK(Uzsakymas!J414),"",Uzsakymas!J414)</f>
        <v/>
      </c>
      <c r="J386" s="176">
        <f>Uzsakymas!K414</f>
        <v/>
      </c>
    </row>
    <row r="387" spans="1:15">
      <c r="A387" s="11">
        <f>(Uzsakymas!B415)</f>
        <v/>
      </c>
      <c r="B387" s="9">
        <f>Uzsakymas!F415</f>
        <v/>
      </c>
      <c r="C387" s="7">
        <f>Uzsakymas!D415-Sheet1!R822-Sheet1!S822</f>
        <v>0</v>
      </c>
      <c r="D387" s="8">
        <f>Uzsakymas!E415-Sheet1!P822-Sheet1!Q822</f>
        <v>0</v>
      </c>
      <c r="E387" s="114" t="str">
        <f>IF(ISBLANK(Uzsakymas!G415),"",Uzsakymas!G415)</f>
        <v/>
      </c>
      <c r="F387" s="115" t="str">
        <f>IF(ISBLANK(Uzsakymas!H415),"",Uzsakymas!H415)</f>
        <v/>
      </c>
      <c r="G387" s="115" t="str">
        <f>IF(ISBLANK(Uzsakymas!I415),"",Uzsakymas!I415)</f>
        <v/>
      </c>
      <c r="H387" s="116" t="str">
        <f>IF(ISBLANK(Uzsakymas!J415),"",Uzsakymas!J415)</f>
        <v/>
      </c>
      <c r="J387" s="176">
        <f>Uzsakymas!K415</f>
        <v/>
      </c>
    </row>
    <row r="388" spans="1:15">
      <c r="A388" s="11">
        <f>(Uzsakymas!B416)</f>
        <v/>
      </c>
      <c r="B388" s="9">
        <f>Uzsakymas!F416</f>
        <v/>
      </c>
      <c r="C388" s="7">
        <f>Uzsakymas!D416-Sheet1!R823-Sheet1!S823</f>
        <v>0</v>
      </c>
      <c r="D388" s="8">
        <f>Uzsakymas!E416-Sheet1!P823-Sheet1!Q823</f>
        <v>0</v>
      </c>
      <c r="E388" s="114" t="str">
        <f>IF(ISBLANK(Uzsakymas!G416),"",Uzsakymas!G416)</f>
        <v/>
      </c>
      <c r="F388" s="115" t="str">
        <f>IF(ISBLANK(Uzsakymas!H416),"",Uzsakymas!H416)</f>
        <v/>
      </c>
      <c r="G388" s="115" t="str">
        <f>IF(ISBLANK(Uzsakymas!I416),"",Uzsakymas!I416)</f>
        <v/>
      </c>
      <c r="H388" s="116" t="str">
        <f>IF(ISBLANK(Uzsakymas!J416),"",Uzsakymas!J416)</f>
        <v/>
      </c>
      <c r="J388" s="176">
        <f>Uzsakymas!K416</f>
        <v/>
      </c>
    </row>
    <row r="389" spans="1:15">
      <c r="A389" s="11">
        <f>(Uzsakymas!B417)</f>
        <v/>
      </c>
      <c r="B389" s="9">
        <f>Uzsakymas!F417</f>
        <v/>
      </c>
      <c r="C389" s="7">
        <f>Uzsakymas!D417-Sheet1!R824-Sheet1!S824</f>
        <v>0</v>
      </c>
      <c r="D389" s="8">
        <f>Uzsakymas!E417-Sheet1!P824-Sheet1!Q824</f>
        <v>0</v>
      </c>
      <c r="E389" s="114" t="str">
        <f>IF(ISBLANK(Uzsakymas!G417),"",Uzsakymas!G417)</f>
        <v/>
      </c>
      <c r="F389" s="115" t="str">
        <f>IF(ISBLANK(Uzsakymas!H417),"",Uzsakymas!H417)</f>
        <v/>
      </c>
      <c r="G389" s="115" t="str">
        <f>IF(ISBLANK(Uzsakymas!I417),"",Uzsakymas!I417)</f>
        <v/>
      </c>
      <c r="H389" s="116" t="str">
        <f>IF(ISBLANK(Uzsakymas!J417),"",Uzsakymas!J417)</f>
        <v/>
      </c>
      <c r="J389" s="176">
        <f>Uzsakymas!K417</f>
        <v/>
      </c>
    </row>
    <row r="390" spans="1:15">
      <c r="A390" s="11">
        <f>(Uzsakymas!B418)</f>
        <v/>
      </c>
      <c r="B390" s="9">
        <f>Uzsakymas!F418</f>
        <v/>
      </c>
      <c r="C390" s="7">
        <f>Uzsakymas!D418-Sheet1!R825-Sheet1!S825</f>
        <v>0</v>
      </c>
      <c r="D390" s="8">
        <f>Uzsakymas!E418-Sheet1!P825-Sheet1!Q825</f>
        <v>0</v>
      </c>
      <c r="E390" s="114" t="str">
        <f>IF(ISBLANK(Uzsakymas!G418),"",Uzsakymas!G418)</f>
        <v/>
      </c>
      <c r="F390" s="115" t="str">
        <f>IF(ISBLANK(Uzsakymas!H418),"",Uzsakymas!H418)</f>
        <v/>
      </c>
      <c r="G390" s="115" t="str">
        <f>IF(ISBLANK(Uzsakymas!I418),"",Uzsakymas!I418)</f>
        <v/>
      </c>
      <c r="H390" s="116" t="str">
        <f>IF(ISBLANK(Uzsakymas!J418),"",Uzsakymas!J418)</f>
        <v/>
      </c>
      <c r="J390" s="176">
        <f>Uzsakymas!K418</f>
        <v/>
      </c>
    </row>
    <row r="391" spans="1:15">
      <c r="A391" s="11">
        <f>(Uzsakymas!B419)</f>
        <v/>
      </c>
      <c r="B391" s="9">
        <f>Uzsakymas!F419</f>
        <v/>
      </c>
      <c r="C391" s="7">
        <f>Uzsakymas!D419-Sheet1!R826-Sheet1!S826</f>
        <v>0</v>
      </c>
      <c r="D391" s="8">
        <f>Uzsakymas!E419-Sheet1!P826-Sheet1!Q826</f>
        <v>0</v>
      </c>
      <c r="E391" s="114" t="str">
        <f>IF(ISBLANK(Uzsakymas!G419),"",Uzsakymas!G419)</f>
        <v/>
      </c>
      <c r="F391" s="115" t="str">
        <f>IF(ISBLANK(Uzsakymas!H419),"",Uzsakymas!H419)</f>
        <v/>
      </c>
      <c r="G391" s="115" t="str">
        <f>IF(ISBLANK(Uzsakymas!I419),"",Uzsakymas!I419)</f>
        <v/>
      </c>
      <c r="H391" s="116" t="str">
        <f>IF(ISBLANK(Uzsakymas!J419),"",Uzsakymas!J419)</f>
        <v/>
      </c>
      <c r="J391" s="176">
        <f>Uzsakymas!K419</f>
        <v/>
      </c>
    </row>
    <row r="392" spans="1:15">
      <c r="A392" s="11">
        <f>(Uzsakymas!B420)</f>
        <v/>
      </c>
      <c r="B392" s="9">
        <f>Uzsakymas!F420</f>
        <v/>
      </c>
      <c r="C392" s="7">
        <f>Uzsakymas!D420-Sheet1!R827-Sheet1!S827</f>
        <v>0</v>
      </c>
      <c r="D392" s="8">
        <f>Uzsakymas!E420-Sheet1!P827-Sheet1!Q827</f>
        <v>0</v>
      </c>
      <c r="E392" s="114" t="str">
        <f>IF(ISBLANK(Uzsakymas!G420),"",Uzsakymas!G420)</f>
        <v/>
      </c>
      <c r="F392" s="115" t="str">
        <f>IF(ISBLANK(Uzsakymas!H420),"",Uzsakymas!H420)</f>
        <v/>
      </c>
      <c r="G392" s="115" t="str">
        <f>IF(ISBLANK(Uzsakymas!I420),"",Uzsakymas!I420)</f>
        <v/>
      </c>
      <c r="H392" s="116" t="str">
        <f>IF(ISBLANK(Uzsakymas!J420),"",Uzsakymas!J420)</f>
        <v/>
      </c>
      <c r="J392" s="176">
        <f>Uzsakymas!K420</f>
        <v/>
      </c>
    </row>
    <row r="393" spans="1:15">
      <c r="A393" s="11">
        <f>(Uzsakymas!B421)</f>
        <v/>
      </c>
      <c r="B393" s="9">
        <f>Uzsakymas!F421</f>
        <v/>
      </c>
      <c r="C393" s="7">
        <f>Uzsakymas!D421-Sheet1!R828-Sheet1!S828</f>
        <v>0</v>
      </c>
      <c r="D393" s="8">
        <f>Uzsakymas!E421-Sheet1!P828-Sheet1!Q828</f>
        <v>0</v>
      </c>
      <c r="E393" s="114" t="str">
        <f>IF(ISBLANK(Uzsakymas!G421),"",Uzsakymas!G421)</f>
        <v/>
      </c>
      <c r="F393" s="115" t="str">
        <f>IF(ISBLANK(Uzsakymas!H421),"",Uzsakymas!H421)</f>
        <v/>
      </c>
      <c r="G393" s="115" t="str">
        <f>IF(ISBLANK(Uzsakymas!I421),"",Uzsakymas!I421)</f>
        <v/>
      </c>
      <c r="H393" s="116" t="str">
        <f>IF(ISBLANK(Uzsakymas!J421),"",Uzsakymas!J421)</f>
        <v/>
      </c>
      <c r="J393" s="176">
        <f>Uzsakymas!K421</f>
        <v/>
      </c>
    </row>
    <row r="394" spans="1:15">
      <c r="A394" s="11">
        <f>(Uzsakymas!B422)</f>
        <v/>
      </c>
      <c r="B394" s="9">
        <f>Uzsakymas!F422</f>
        <v/>
      </c>
      <c r="C394" s="7">
        <f>Uzsakymas!D422-Sheet1!R829-Sheet1!S829</f>
        <v>0</v>
      </c>
      <c r="D394" s="8">
        <f>Uzsakymas!E422-Sheet1!P829-Sheet1!Q829</f>
        <v>0</v>
      </c>
      <c r="E394" s="114" t="str">
        <f>IF(ISBLANK(Uzsakymas!G422),"",Uzsakymas!G422)</f>
        <v/>
      </c>
      <c r="F394" s="115" t="str">
        <f>IF(ISBLANK(Uzsakymas!H422),"",Uzsakymas!H422)</f>
        <v/>
      </c>
      <c r="G394" s="115" t="str">
        <f>IF(ISBLANK(Uzsakymas!I422),"",Uzsakymas!I422)</f>
        <v/>
      </c>
      <c r="H394" s="116" t="str">
        <f>IF(ISBLANK(Uzsakymas!J422),"",Uzsakymas!J422)</f>
        <v/>
      </c>
      <c r="J394" s="176">
        <f>Uzsakymas!K422</f>
        <v/>
      </c>
    </row>
    <row r="395" spans="1:15">
      <c r="A395" s="11">
        <f>(Uzsakymas!B423)</f>
        <v/>
      </c>
      <c r="B395" s="9">
        <f>Uzsakymas!F423</f>
        <v/>
      </c>
      <c r="C395" s="7">
        <f>Uzsakymas!D423-Sheet1!R830-Sheet1!S830</f>
        <v>0</v>
      </c>
      <c r="D395" s="8">
        <f>Uzsakymas!E423-Sheet1!P830-Sheet1!Q830</f>
        <v>0</v>
      </c>
      <c r="E395" s="114" t="str">
        <f>IF(ISBLANK(Uzsakymas!G423),"",Uzsakymas!G423)</f>
        <v/>
      </c>
      <c r="F395" s="115" t="str">
        <f>IF(ISBLANK(Uzsakymas!H423),"",Uzsakymas!H423)</f>
        <v/>
      </c>
      <c r="G395" s="115" t="str">
        <f>IF(ISBLANK(Uzsakymas!I423),"",Uzsakymas!I423)</f>
        <v/>
      </c>
      <c r="H395" s="116" t="str">
        <f>IF(ISBLANK(Uzsakymas!J423),"",Uzsakymas!J423)</f>
        <v/>
      </c>
      <c r="J395" s="176">
        <f>Uzsakymas!K423</f>
        <v/>
      </c>
    </row>
    <row r="396" spans="1:15">
      <c r="A396" s="11">
        <f>(Uzsakymas!B424)</f>
        <v/>
      </c>
      <c r="B396" s="9">
        <f>Uzsakymas!F424</f>
        <v/>
      </c>
      <c r="C396" s="7">
        <f>Uzsakymas!D424-Sheet1!R831-Sheet1!S831</f>
        <v>0</v>
      </c>
      <c r="D396" s="8">
        <f>Uzsakymas!E424-Sheet1!P831-Sheet1!Q831</f>
        <v>0</v>
      </c>
      <c r="E396" s="114" t="str">
        <f>IF(ISBLANK(Uzsakymas!G424),"",Uzsakymas!G424)</f>
        <v/>
      </c>
      <c r="F396" s="115" t="str">
        <f>IF(ISBLANK(Uzsakymas!H424),"",Uzsakymas!H424)</f>
        <v/>
      </c>
      <c r="G396" s="115" t="str">
        <f>IF(ISBLANK(Uzsakymas!I424),"",Uzsakymas!I424)</f>
        <v/>
      </c>
      <c r="H396" s="116" t="str">
        <f>IF(ISBLANK(Uzsakymas!J424),"",Uzsakymas!J424)</f>
        <v/>
      </c>
      <c r="J396" s="176">
        <f>Uzsakymas!K424</f>
        <v/>
      </c>
    </row>
    <row r="397" spans="1:15">
      <c r="A397" s="11">
        <f>(Uzsakymas!B425)</f>
        <v/>
      </c>
      <c r="B397" s="9">
        <f>Uzsakymas!F425</f>
        <v/>
      </c>
      <c r="C397" s="7">
        <f>Uzsakymas!D425-Sheet1!R832-Sheet1!S832</f>
        <v>0</v>
      </c>
      <c r="D397" s="8">
        <f>Uzsakymas!E425-Sheet1!P832-Sheet1!Q832</f>
        <v>0</v>
      </c>
      <c r="E397" s="114" t="str">
        <f>IF(ISBLANK(Uzsakymas!G425),"",Uzsakymas!G425)</f>
        <v/>
      </c>
      <c r="F397" s="115" t="str">
        <f>IF(ISBLANK(Uzsakymas!H425),"",Uzsakymas!H425)</f>
        <v/>
      </c>
      <c r="G397" s="115" t="str">
        <f>IF(ISBLANK(Uzsakymas!I425),"",Uzsakymas!I425)</f>
        <v/>
      </c>
      <c r="H397" s="116" t="str">
        <f>IF(ISBLANK(Uzsakymas!J425),"",Uzsakymas!J425)</f>
        <v/>
      </c>
      <c r="J397" s="176">
        <f>Uzsakymas!K425</f>
        <v/>
      </c>
    </row>
    <row r="398" spans="1:15">
      <c r="A398" s="11">
        <f>(Uzsakymas!B426)</f>
        <v/>
      </c>
      <c r="B398" s="9">
        <f>Uzsakymas!F426</f>
        <v/>
      </c>
      <c r="C398" s="7">
        <f>Uzsakymas!D426-Sheet1!R833-Sheet1!S833</f>
        <v>0</v>
      </c>
      <c r="D398" s="8">
        <f>Uzsakymas!E426-Sheet1!P833-Sheet1!Q833</f>
        <v>0</v>
      </c>
      <c r="E398" s="114" t="str">
        <f>IF(ISBLANK(Uzsakymas!G426),"",Uzsakymas!G426)</f>
        <v/>
      </c>
      <c r="F398" s="115" t="str">
        <f>IF(ISBLANK(Uzsakymas!H426),"",Uzsakymas!H426)</f>
        <v/>
      </c>
      <c r="G398" s="115" t="str">
        <f>IF(ISBLANK(Uzsakymas!I426),"",Uzsakymas!I426)</f>
        <v/>
      </c>
      <c r="H398" s="116" t="str">
        <f>IF(ISBLANK(Uzsakymas!J426),"",Uzsakymas!J426)</f>
        <v/>
      </c>
      <c r="J398" s="176">
        <f>Uzsakymas!K426</f>
        <v/>
      </c>
    </row>
    <row r="399" spans="1:15">
      <c r="A399" s="11">
        <f>(Uzsakymas!B427)</f>
        <v/>
      </c>
      <c r="B399" s="9">
        <f>Uzsakymas!F427</f>
        <v/>
      </c>
      <c r="C399" s="7">
        <f>Uzsakymas!D427-Sheet1!R834-Sheet1!S834</f>
        <v>0</v>
      </c>
      <c r="D399" s="8">
        <f>Uzsakymas!E427-Sheet1!P834-Sheet1!Q834</f>
        <v>0</v>
      </c>
      <c r="E399" s="114" t="str">
        <f>IF(ISBLANK(Uzsakymas!G427),"",Uzsakymas!G427)</f>
        <v/>
      </c>
      <c r="F399" s="115" t="str">
        <f>IF(ISBLANK(Uzsakymas!H427),"",Uzsakymas!H427)</f>
        <v/>
      </c>
      <c r="G399" s="115" t="str">
        <f>IF(ISBLANK(Uzsakymas!I427),"",Uzsakymas!I427)</f>
        <v/>
      </c>
      <c r="H399" s="116" t="str">
        <f>IF(ISBLANK(Uzsakymas!J427),"",Uzsakymas!J427)</f>
        <v/>
      </c>
      <c r="J399" s="176">
        <f>Uzsakymas!K427</f>
        <v/>
      </c>
    </row>
    <row r="400" spans="1:15">
      <c r="A400" s="11">
        <f>(Uzsakymas!B428)</f>
        <v/>
      </c>
      <c r="B400" s="9">
        <f>Uzsakymas!F428</f>
        <v/>
      </c>
      <c r="C400" s="7">
        <f>Uzsakymas!D428-Sheet1!R835-Sheet1!S835</f>
        <v>0</v>
      </c>
      <c r="D400" s="8">
        <f>Uzsakymas!E428-Sheet1!P835-Sheet1!Q835</f>
        <v>0</v>
      </c>
      <c r="E400" s="114" t="str">
        <f>IF(ISBLANK(Uzsakymas!G428),"",Uzsakymas!G428)</f>
        <v/>
      </c>
      <c r="F400" s="115" t="str">
        <f>IF(ISBLANK(Uzsakymas!H428),"",Uzsakymas!H428)</f>
        <v/>
      </c>
      <c r="G400" s="115" t="str">
        <f>IF(ISBLANK(Uzsakymas!I428),"",Uzsakymas!I428)</f>
        <v/>
      </c>
      <c r="H400" s="116" t="str">
        <f>IF(ISBLANK(Uzsakymas!J428),"",Uzsakymas!J428)</f>
        <v/>
      </c>
      <c r="J400" s="176">
        <f>Uzsakymas!K428</f>
        <v/>
      </c>
    </row>
    <row r="401" spans="1:15" customHeight="1" ht="15.75">
      <c r="A401" s="11">
        <f>(Uzsakymas!B429)</f>
        <v/>
      </c>
      <c r="B401" s="9">
        <f>Uzsakymas!F429</f>
        <v/>
      </c>
      <c r="C401" s="7">
        <f>Uzsakymas!D429-Sheet1!R836-Sheet1!S836</f>
        <v>0</v>
      </c>
      <c r="D401" s="8">
        <f>Uzsakymas!E429-Sheet1!P836-Sheet1!Q836</f>
        <v>0</v>
      </c>
      <c r="E401" s="114" t="str">
        <f>IF(ISBLANK(Uzsakymas!G429),"",Uzsakymas!G429)</f>
        <v/>
      </c>
      <c r="F401" s="115" t="str">
        <f>IF(ISBLANK(Uzsakymas!H429),"",Uzsakymas!H429)</f>
        <v/>
      </c>
      <c r="G401" s="115" t="str">
        <f>IF(ISBLANK(Uzsakymas!I429),"",Uzsakymas!I429)</f>
        <v/>
      </c>
      <c r="H401" s="116" t="str">
        <f>IF(ISBLANK(Uzsakymas!J429),"",Uzsakymas!J429)</f>
        <v/>
      </c>
      <c r="J401" s="177">
        <f>Uzsakymas!K429</f>
        <v/>
      </c>
    </row>
  </sheetData>
  <printOptions gridLines="false" gridLinesSet="true"/>
  <pageMargins left="0.75" right="0.75" top="1" bottom="1" header="0.5" footer="0.5"/>
  <pageSetup paperSize="9" orientation="portrait" scale="100" fitToHeight="1" fitToWidth="1" pageOrder="downThenOver" r:id="rId1ps"/>
  <headerFooter differentOddEven="false" differentFirst="false" scaleWithDoc="true" alignWithMargins="fals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H837"/>
  <sheetViews>
    <sheetView tabSelected="0" workbookViewId="0" showGridLines="true" showRowColHeaders="1">
      <selection activeCell="E17" sqref="E17"/>
    </sheetView>
  </sheetViews>
  <sheetFormatPr defaultRowHeight="14.4" outlineLevelRow="0" outlineLevelCol="0"/>
  <cols>
    <col min="18" max="18" width="10.140625" customWidth="true" style="0"/>
    <col min="19" max="19" width="10.140625" customWidth="true" style="0"/>
  </cols>
  <sheetData>
    <row r="1" spans="1:60">
      <c r="P1" s="36"/>
    </row>
    <row r="26" spans="1:60" s="2" customFormat="1"/>
    <row r="27" spans="1:60" hidden="true">
      <c r="P27" s="99" t="s">
        <v>68</v>
      </c>
    </row>
    <row r="28" spans="1:60" hidden="true"/>
    <row r="29" spans="1:60" customHeight="1" ht="15.75" hidden="true">
      <c r="P29" s="90" t="s">
        <v>23</v>
      </c>
      <c r="Q29" s="91" t="s">
        <v>23</v>
      </c>
      <c r="R29" s="91" t="s">
        <v>23</v>
      </c>
      <c r="S29" s="91" t="s">
        <v>23</v>
      </c>
      <c r="T29" s="92" t="s">
        <v>25</v>
      </c>
      <c r="U29" s="92" t="s">
        <v>25</v>
      </c>
      <c r="V29" s="92" t="s">
        <v>25</v>
      </c>
      <c r="W29" s="92" t="s">
        <v>25</v>
      </c>
      <c r="X29" s="92" t="s">
        <v>28</v>
      </c>
      <c r="Y29" s="92" t="s">
        <v>28</v>
      </c>
      <c r="Z29" s="92" t="s">
        <v>28</v>
      </c>
      <c r="AA29" s="92" t="s">
        <v>28</v>
      </c>
      <c r="AB29" s="92" t="s">
        <v>31</v>
      </c>
      <c r="AC29" s="92" t="s">
        <v>31</v>
      </c>
      <c r="AD29" s="92" t="s">
        <v>31</v>
      </c>
      <c r="AE29" s="92" t="s">
        <v>31</v>
      </c>
      <c r="AF29" s="91" t="s">
        <v>34</v>
      </c>
      <c r="AG29" s="91" t="s">
        <v>34</v>
      </c>
      <c r="AH29" s="91" t="s">
        <v>34</v>
      </c>
      <c r="AI29" s="91" t="s">
        <v>34</v>
      </c>
      <c r="AJ29" s="91" t="s">
        <v>53</v>
      </c>
      <c r="AK29" s="91" t="s">
        <v>53</v>
      </c>
      <c r="AL29" s="91" t="s">
        <v>53</v>
      </c>
      <c r="AM29" s="91" t="s">
        <v>53</v>
      </c>
      <c r="AN29" s="91" t="s">
        <v>54</v>
      </c>
      <c r="AO29" s="91" t="s">
        <v>54</v>
      </c>
      <c r="AP29" s="91" t="s">
        <v>54</v>
      </c>
      <c r="AQ29" s="91" t="s">
        <v>54</v>
      </c>
      <c r="AR29" s="91" t="s">
        <v>40</v>
      </c>
      <c r="AS29" s="91" t="s">
        <v>40</v>
      </c>
      <c r="AT29" s="91" t="s">
        <v>40</v>
      </c>
      <c r="AU29" s="91" t="s">
        <v>40</v>
      </c>
      <c r="AV29" s="91" t="s">
        <v>42</v>
      </c>
      <c r="AW29" s="91" t="s">
        <v>42</v>
      </c>
      <c r="AX29" s="91" t="s">
        <v>42</v>
      </c>
      <c r="AY29" s="93" t="s">
        <v>42</v>
      </c>
      <c r="AZ29" s="94" t="s">
        <v>23</v>
      </c>
      <c r="BA29" s="95" t="s">
        <v>25</v>
      </c>
      <c r="BB29" s="95" t="s">
        <v>28</v>
      </c>
      <c r="BC29" s="95" t="s">
        <v>31</v>
      </c>
      <c r="BD29" s="96" t="s">
        <v>34</v>
      </c>
      <c r="BE29" s="96" t="s">
        <v>53</v>
      </c>
      <c r="BF29" s="96" t="s">
        <v>54</v>
      </c>
      <c r="BG29" s="96" t="s">
        <v>40</v>
      </c>
      <c r="BH29" s="97" t="s">
        <v>42</v>
      </c>
    </row>
    <row r="30" spans="1:60" hidden="true">
      <c r="N30">
        <v>1</v>
      </c>
      <c r="P30" s="98">
        <f>IF(Uzsakymas!$G30=Uzsakymas!$G$18,Uzsakymas!$D30,0)*Uzsakymas!$F30</f>
        <v>0</v>
      </c>
      <c r="Q30" s="98">
        <f>IF(Uzsakymas!$H30=Uzsakymas!$G$18,Uzsakymas!$D30,0)*Uzsakymas!$F30</f>
        <v>0</v>
      </c>
      <c r="R30" s="98">
        <f>IF(Uzsakymas!$I30=Uzsakymas!$G$18,Uzsakymas!$E30,0)*Uzsakymas!$F30</f>
        <v>0</v>
      </c>
      <c r="S30" s="98">
        <f>IF(Uzsakymas!$J30=Uzsakymas!$G$18,Uzsakymas!$E30,0)*Uzsakymas!$F30</f>
        <v>0</v>
      </c>
      <c r="T30" s="98">
        <f>IF(Uzsakymas!$G30=Uzsakymas!$G$19,Uzsakymas!$D30,0)*Uzsakymas!$F30</f>
        <v>0</v>
      </c>
      <c r="U30" s="98">
        <f>IF(Uzsakymas!$H30=Uzsakymas!$G$19,Uzsakymas!$D30,0)*Uzsakymas!$F30</f>
        <v>0</v>
      </c>
      <c r="V30" s="98">
        <f>IF(Uzsakymas!$I30=Uzsakymas!$G$19,Uzsakymas!$E30,0)*Uzsakymas!$F30</f>
        <v>0</v>
      </c>
      <c r="W30" s="98">
        <f>IF(Uzsakymas!$J30=Uzsakymas!$G$19,Uzsakymas!$E30,0)*Uzsakymas!$F30</f>
        <v>0</v>
      </c>
      <c r="X30" s="98">
        <f>IF(Uzsakymas!$G30=Uzsakymas!$G$20,Uzsakymas!$D30,0)*Uzsakymas!$F30</f>
        <v>0</v>
      </c>
      <c r="Y30" s="98">
        <f>IF(Uzsakymas!$H30=Uzsakymas!$G$20,Uzsakymas!$D30,0)*Uzsakymas!$F30</f>
        <v>0</v>
      </c>
      <c r="Z30" s="98">
        <f>IF(Uzsakymas!$I30=Uzsakymas!$G$20,Uzsakymas!$E30,0)*Uzsakymas!$F30</f>
        <v>0</v>
      </c>
      <c r="AA30" s="98">
        <f>IF(Uzsakymas!$J30=Uzsakymas!$G$20,Uzsakymas!$E30,0)*Uzsakymas!$F30</f>
        <v>0</v>
      </c>
      <c r="AB30" s="98">
        <f>IF(Uzsakymas!$G30=Uzsakymas!$G$21,Uzsakymas!$D30,0)*Uzsakymas!$F30</f>
        <v>0</v>
      </c>
      <c r="AC30" s="98">
        <f>IF(Uzsakymas!$H30=Uzsakymas!$G$21,Uzsakymas!$D30,0)*Uzsakymas!$F30</f>
        <v>0</v>
      </c>
      <c r="AD30" s="98">
        <f>IF(Uzsakymas!$I30=Uzsakymas!$G$21,Uzsakymas!$E30,0)*Uzsakymas!$F30</f>
        <v>0</v>
      </c>
      <c r="AE30" s="98">
        <f>IF(Uzsakymas!$J30=Uzsakymas!$G$21,Uzsakymas!$E30,0)*Uzsakymas!$F30</f>
        <v>0</v>
      </c>
      <c r="AF30" s="98">
        <f>IF(Uzsakymas!$G30=Uzsakymas!$G$22,Uzsakymas!$D30,0)*Uzsakymas!$F30</f>
        <v>0</v>
      </c>
      <c r="AG30" s="98">
        <f>IF(Uzsakymas!$H30=Uzsakymas!$G$22,Uzsakymas!$D30,0)*Uzsakymas!$F30</f>
        <v>0</v>
      </c>
      <c r="AH30" s="98">
        <f>IF(Uzsakymas!$I30=Uzsakymas!$G$22,Uzsakymas!$E30,0)*Uzsakymas!$F30</f>
        <v>0</v>
      </c>
      <c r="AI30" s="98">
        <f>IF(Uzsakymas!$J30=Uzsakymas!$G$22,Uzsakymas!$E30,0)*Uzsakymas!$F30</f>
        <v>0</v>
      </c>
      <c r="AJ30" s="98">
        <f>IF(Uzsakymas!$G30=Uzsakymas!$G$23,Uzsakymas!$D30,0)*Uzsakymas!$F30</f>
        <v>0</v>
      </c>
      <c r="AK30" s="98">
        <f>IF(Uzsakymas!$H30=Uzsakymas!$G$23,Uzsakymas!$D30,0)*Uzsakymas!$F30</f>
        <v>0</v>
      </c>
      <c r="AL30" s="98">
        <f>IF(Uzsakymas!$I30=Uzsakymas!$G$23,Uzsakymas!$E30,0)*Uzsakymas!$F30</f>
        <v>0</v>
      </c>
      <c r="AM30" s="98">
        <f>IF(Uzsakymas!$J30=Uzsakymas!$G$23,Uzsakymas!$E30,0)*Uzsakymas!$F30</f>
        <v>0</v>
      </c>
      <c r="AN30" s="98">
        <f>IF(Uzsakymas!$G30=Uzsakymas!$G$24,Uzsakymas!$D30,0)*Uzsakymas!$F30</f>
        <v>0</v>
      </c>
      <c r="AO30" s="98">
        <f>IF(Uzsakymas!$H30=Uzsakymas!$G$24,Uzsakymas!$D30,0)*Uzsakymas!$F30</f>
        <v>0</v>
      </c>
      <c r="AP30" s="98">
        <f>IF(Uzsakymas!$I30=Uzsakymas!$G$24,Uzsakymas!$E30,0)*Uzsakymas!$F30</f>
        <v>0</v>
      </c>
      <c r="AQ30" s="98">
        <f>IF(Uzsakymas!$J30=Uzsakymas!$G$24,Uzsakymas!$E30,0)*Uzsakymas!$F30</f>
        <v>0</v>
      </c>
      <c r="AR30" s="98">
        <f>IF(Uzsakymas!$G30=Uzsakymas!$G$25,Uzsakymas!$D30,0)*Uzsakymas!$F30</f>
        <v>0</v>
      </c>
      <c r="AS30" s="98">
        <f>IF(Uzsakymas!$H30=Uzsakymas!$G$25,Uzsakymas!$D30,0)*Uzsakymas!$F30</f>
        <v>0</v>
      </c>
      <c r="AT30" s="98">
        <f>IF(Uzsakymas!$I30=Uzsakymas!$G$25,Uzsakymas!$E30,0)*Uzsakymas!$F30</f>
        <v>0</v>
      </c>
      <c r="AU30" s="98">
        <f>IF(Uzsakymas!$J30=Uzsakymas!$G$25,Uzsakymas!$E30,0)*Uzsakymas!$F30</f>
        <v>0</v>
      </c>
      <c r="AV30" s="98">
        <f>IF(Uzsakymas!$G30=Uzsakymas!$G$26,Uzsakymas!$D30,0)*Uzsakymas!$F30</f>
        <v>0</v>
      </c>
      <c r="AW30" s="98">
        <f>IF(Uzsakymas!$H30=Uzsakymas!$G$26,Uzsakymas!$D30,0)*Uzsakymas!$F30</f>
        <v>0</v>
      </c>
      <c r="AX30" s="98">
        <f>IF(Uzsakymas!$I30=Uzsakymas!$G$26,Uzsakymas!$E30,0)*Uzsakymas!$F30</f>
        <v>0</v>
      </c>
      <c r="AY30" s="98">
        <f>IF(Uzsakymas!$J30=Uzsakymas!$G$26,Uzsakymas!$E30,0)*Uzsakymas!$F30</f>
        <v>0</v>
      </c>
      <c r="AZ30" s="26">
        <f>(P30+Q30+R30+S30)/1000</f>
        <v>0</v>
      </c>
      <c r="BA30" s="27">
        <f>(T30+U30+V30+W30)/1000</f>
        <v>0</v>
      </c>
      <c r="BB30" s="27">
        <f>(X30+Y30+Z30+AA30)/1000</f>
        <v>0</v>
      </c>
      <c r="BC30" s="27">
        <f>(AB30+AC30+AD30+AE30)/1000</f>
        <v>0</v>
      </c>
      <c r="BD30" s="27">
        <f>(AF30+AG30+AH30+AI30)/1000</f>
        <v>0</v>
      </c>
      <c r="BE30" s="27">
        <f>(AJ30+AK30+AL30+AM30)/1000</f>
        <v>0</v>
      </c>
      <c r="BF30" s="27">
        <f>(AN30+AO30+AP30+AQ30)/1000</f>
        <v>0</v>
      </c>
      <c r="BG30" s="27">
        <f>(AR30+AS30+AT30+AU30)/1000</f>
        <v>0</v>
      </c>
      <c r="BH30" s="28">
        <f>(AV30+AW30+AX30+AY30)/1000</f>
        <v>0</v>
      </c>
    </row>
    <row r="31" spans="1:60" hidden="true">
      <c r="N31">
        <v>2</v>
      </c>
      <c r="P31" s="98">
        <f>IF(Uzsakymas!$G31=Uzsakymas!$G$18,Uzsakymas!$D31,0)*Uzsakymas!$F31</f>
        <v>0</v>
      </c>
      <c r="Q31" s="98">
        <f>IF(Uzsakymas!$H31=Uzsakymas!$G$18,Uzsakymas!$D31,0)*Uzsakymas!$F31</f>
        <v>0</v>
      </c>
      <c r="R31" s="98">
        <f>IF(Uzsakymas!$I31=Uzsakymas!$G$18,Uzsakymas!$E31,0)*Uzsakymas!$F31</f>
        <v>0</v>
      </c>
      <c r="S31" s="98">
        <f>IF(Uzsakymas!$J31=Uzsakymas!$G$18,Uzsakymas!$E31,0)*Uzsakymas!$F31</f>
        <v>0</v>
      </c>
      <c r="T31" s="98">
        <f>IF(Uzsakymas!$G31=Uzsakymas!$G$19,Uzsakymas!$D31,0)*Uzsakymas!$F31</f>
        <v>0</v>
      </c>
      <c r="U31" s="98">
        <f>IF(Uzsakymas!$H31=Uzsakymas!$G$19,Uzsakymas!$D31,0)*Uzsakymas!$F31</f>
        <v>0</v>
      </c>
      <c r="V31" s="98">
        <f>IF(Uzsakymas!$I31=Uzsakymas!$G$19,Uzsakymas!$E31,0)*Uzsakymas!$F31</f>
        <v>0</v>
      </c>
      <c r="W31" s="98">
        <f>IF(Uzsakymas!$J31=Uzsakymas!$G$19,Uzsakymas!$E31,0)*Uzsakymas!$F31</f>
        <v>0</v>
      </c>
      <c r="X31" s="98">
        <f>IF(Uzsakymas!$G31=Uzsakymas!$G$20,Uzsakymas!$D31,0)*Uzsakymas!$F31</f>
        <v>0</v>
      </c>
      <c r="Y31" s="98">
        <f>IF(Uzsakymas!$H31=Uzsakymas!$G$20,Uzsakymas!$D31,0)*Uzsakymas!$F31</f>
        <v>0</v>
      </c>
      <c r="Z31" s="98">
        <f>IF(Uzsakymas!$I31=Uzsakymas!$G$20,Uzsakymas!$E31,0)*Uzsakymas!$F31</f>
        <v>0</v>
      </c>
      <c r="AA31" s="98">
        <f>IF(Uzsakymas!$J31=Uzsakymas!$G$20,Uzsakymas!$E31,0)*Uzsakymas!$F31</f>
        <v>0</v>
      </c>
      <c r="AB31" s="98">
        <f>IF(Uzsakymas!$G31=Uzsakymas!$G$21,Uzsakymas!$D31,0)*Uzsakymas!$F31</f>
        <v>0</v>
      </c>
      <c r="AC31" s="98">
        <f>IF(Uzsakymas!$H31=Uzsakymas!$G$21,Uzsakymas!$D31,0)*Uzsakymas!$F31</f>
        <v>0</v>
      </c>
      <c r="AD31" s="98">
        <f>IF(Uzsakymas!$I31=Uzsakymas!$G$21,Uzsakymas!$E31,0)*Uzsakymas!$F31</f>
        <v>0</v>
      </c>
      <c r="AE31" s="98">
        <f>IF(Uzsakymas!$J31=Uzsakymas!$G$21,Uzsakymas!$E31,0)*Uzsakymas!$F31</f>
        <v>0</v>
      </c>
      <c r="AF31" s="98">
        <f>IF(Uzsakymas!$G31=Uzsakymas!$G$22,Uzsakymas!$D31,0)*Uzsakymas!$F31</f>
        <v>0</v>
      </c>
      <c r="AG31" s="98">
        <f>IF(Uzsakymas!$H31=Uzsakymas!$G$22,Uzsakymas!$D31,0)*Uzsakymas!$F31</f>
        <v>0</v>
      </c>
      <c r="AH31" s="98">
        <f>IF(Uzsakymas!$I31=Uzsakymas!$G$22,Uzsakymas!$E31,0)*Uzsakymas!$F31</f>
        <v>0</v>
      </c>
      <c r="AI31" s="98">
        <f>IF(Uzsakymas!$J31=Uzsakymas!$G$22,Uzsakymas!$E31,0)*Uzsakymas!$F31</f>
        <v>0</v>
      </c>
      <c r="AJ31" s="98">
        <f>IF(Uzsakymas!$G31=Uzsakymas!$G$23,Uzsakymas!$D31,0)*Uzsakymas!$F31</f>
        <v>0</v>
      </c>
      <c r="AK31" s="98">
        <f>IF(Uzsakymas!$H31=Uzsakymas!$G$23,Uzsakymas!$D31,0)*Uzsakymas!$F31</f>
        <v>0</v>
      </c>
      <c r="AL31" s="98">
        <f>IF(Uzsakymas!$I31=Uzsakymas!$G$23,Uzsakymas!$E31,0)*Uzsakymas!$F31</f>
        <v>0</v>
      </c>
      <c r="AM31" s="98">
        <f>IF(Uzsakymas!$J31=Uzsakymas!$G$23,Uzsakymas!$E31,0)*Uzsakymas!$F31</f>
        <v>0</v>
      </c>
      <c r="AN31" s="98">
        <f>IF(Uzsakymas!$G31=Uzsakymas!$G$24,Uzsakymas!$D31,0)*Uzsakymas!$F31</f>
        <v>0</v>
      </c>
      <c r="AO31" s="98">
        <f>IF(Uzsakymas!$H31=Uzsakymas!$G$24,Uzsakymas!$D31,0)*Uzsakymas!$F31</f>
        <v>0</v>
      </c>
      <c r="AP31" s="98">
        <f>IF(Uzsakymas!$I31=Uzsakymas!$G$24,Uzsakymas!$E31,0)*Uzsakymas!$F31</f>
        <v>0</v>
      </c>
      <c r="AQ31" s="98">
        <f>IF(Uzsakymas!$J31=Uzsakymas!$G$24,Uzsakymas!$E31,0)*Uzsakymas!$F31</f>
        <v>0</v>
      </c>
      <c r="AR31" s="98">
        <f>IF(Uzsakymas!$G31=Uzsakymas!$G$25,Uzsakymas!$D31,0)*Uzsakymas!$F31</f>
        <v>0</v>
      </c>
      <c r="AS31" s="98">
        <f>IF(Uzsakymas!$H31=Uzsakymas!$G$25,Uzsakymas!$D31,0)*Uzsakymas!$F31</f>
        <v>0</v>
      </c>
      <c r="AT31" s="98">
        <f>IF(Uzsakymas!$I31=Uzsakymas!$G$25,Uzsakymas!$E31,0)*Uzsakymas!$F31</f>
        <v>0</v>
      </c>
      <c r="AU31" s="98">
        <f>IF(Uzsakymas!$J31=Uzsakymas!$G$25,Uzsakymas!$E31,0)*Uzsakymas!$F31</f>
        <v>0</v>
      </c>
      <c r="AV31" s="98">
        <f>IF(Uzsakymas!$G31=Uzsakymas!$G$26,Uzsakymas!$D31,0)*Uzsakymas!$F31</f>
        <v>0</v>
      </c>
      <c r="AW31" s="98">
        <f>IF(Uzsakymas!$H31=Uzsakymas!$G$26,Uzsakymas!$D31,0)*Uzsakymas!$F31</f>
        <v>0</v>
      </c>
      <c r="AX31" s="98">
        <f>IF(Uzsakymas!$I31=Uzsakymas!$G$26,Uzsakymas!$E31,0)*Uzsakymas!$F31</f>
        <v>0</v>
      </c>
      <c r="AY31" s="98">
        <f>IF(Uzsakymas!$J31=Uzsakymas!$G$26,Uzsakymas!$E31,0)*Uzsakymas!$F31</f>
        <v>0</v>
      </c>
      <c r="AZ31" s="29">
        <f>(P31+Q31+R31+S31)/1000</f>
        <v>0</v>
      </c>
      <c r="BA31" s="16">
        <f>(T31+U31+V31+W31)/1000</f>
        <v>0</v>
      </c>
      <c r="BB31" s="16">
        <f>(X31+Y31+Z31+AA31)/1000</f>
        <v>0</v>
      </c>
      <c r="BC31" s="16">
        <f>(AB31+AC31+AD31+AE31)/1000</f>
        <v>0</v>
      </c>
      <c r="BD31" s="16">
        <f>(AF31+AG31+AH31+AI31)/1000</f>
        <v>0</v>
      </c>
      <c r="BE31" s="16">
        <f>(AJ31+AK31+AL31+AM31)/1000</f>
        <v>0</v>
      </c>
      <c r="BF31" s="16">
        <f>(AN31+AO31+AP31+AQ31)/1000</f>
        <v>0</v>
      </c>
      <c r="BG31" s="16">
        <f>(AR31+AS31+AT31+AU31)/1000</f>
        <v>0</v>
      </c>
      <c r="BH31" s="30">
        <f>(AV31+AW31+AX31+AY31)/1000</f>
        <v>0</v>
      </c>
    </row>
    <row r="32" spans="1:60" hidden="true">
      <c r="N32">
        <v>3</v>
      </c>
      <c r="P32" s="98">
        <f>IF(Uzsakymas!$G32=Uzsakymas!$G$18,Uzsakymas!$D32,0)*Uzsakymas!$F32</f>
        <v>0</v>
      </c>
      <c r="Q32" s="98">
        <f>IF(Uzsakymas!$H32=Uzsakymas!$G$18,Uzsakymas!$D32,0)*Uzsakymas!$F32</f>
        <v>0</v>
      </c>
      <c r="R32" s="98">
        <f>IF(Uzsakymas!$I32=Uzsakymas!$G$18,Uzsakymas!$E32,0)*Uzsakymas!$F32</f>
        <v>0</v>
      </c>
      <c r="S32" s="98">
        <f>IF(Uzsakymas!$J32=Uzsakymas!$G$18,Uzsakymas!$E32,0)*Uzsakymas!$F32</f>
        <v>0</v>
      </c>
      <c r="T32" s="98">
        <f>IF(Uzsakymas!$G32=Uzsakymas!$G$19,Uzsakymas!$D32,0)*Uzsakymas!$F32</f>
        <v>0</v>
      </c>
      <c r="U32" s="98">
        <f>IF(Uzsakymas!$H32=Uzsakymas!$G$19,Uzsakymas!$D32,0)*Uzsakymas!$F32</f>
        <v>0</v>
      </c>
      <c r="V32" s="98">
        <f>IF(Uzsakymas!$I32=Uzsakymas!$G$19,Uzsakymas!$E32,0)*Uzsakymas!$F32</f>
        <v>0</v>
      </c>
      <c r="W32" s="98">
        <f>IF(Uzsakymas!$J32=Uzsakymas!$G$19,Uzsakymas!$E32,0)*Uzsakymas!$F32</f>
        <v>0</v>
      </c>
      <c r="X32" s="98">
        <f>IF(Uzsakymas!$G32=Uzsakymas!$G$20,Uzsakymas!$D32,0)*Uzsakymas!$F32</f>
        <v>0</v>
      </c>
      <c r="Y32" s="98">
        <f>IF(Uzsakymas!$H32=Uzsakymas!$G$20,Uzsakymas!$D32,0)*Uzsakymas!$F32</f>
        <v>0</v>
      </c>
      <c r="Z32" s="98">
        <f>IF(Uzsakymas!$I32=Uzsakymas!$G$20,Uzsakymas!$E32,0)*Uzsakymas!$F32</f>
        <v>0</v>
      </c>
      <c r="AA32" s="98">
        <f>IF(Uzsakymas!$J32=Uzsakymas!$G$20,Uzsakymas!$E32,0)*Uzsakymas!$F32</f>
        <v>0</v>
      </c>
      <c r="AB32" s="98">
        <f>IF(Uzsakymas!$G32=Uzsakymas!$G$21,Uzsakymas!$D32,0)*Uzsakymas!$F32</f>
        <v>0</v>
      </c>
      <c r="AC32" s="98">
        <f>IF(Uzsakymas!$H32=Uzsakymas!$G$21,Uzsakymas!$D32,0)*Uzsakymas!$F32</f>
        <v>0</v>
      </c>
      <c r="AD32" s="98">
        <f>IF(Uzsakymas!$I32=Uzsakymas!$G$21,Uzsakymas!$E32,0)*Uzsakymas!$F32</f>
        <v>0</v>
      </c>
      <c r="AE32" s="98">
        <f>IF(Uzsakymas!$J32=Uzsakymas!$G$21,Uzsakymas!$E32,0)*Uzsakymas!$F32</f>
        <v>0</v>
      </c>
      <c r="AF32" s="98">
        <f>IF(Uzsakymas!$G32=Uzsakymas!$G$22,Uzsakymas!$D32,0)*Uzsakymas!$F32</f>
        <v>0</v>
      </c>
      <c r="AG32" s="98">
        <f>IF(Uzsakymas!$H32=Uzsakymas!$G$22,Uzsakymas!$D32,0)*Uzsakymas!$F32</f>
        <v>0</v>
      </c>
      <c r="AH32" s="98">
        <f>IF(Uzsakymas!$I32=Uzsakymas!$G$22,Uzsakymas!$E32,0)*Uzsakymas!$F32</f>
        <v>0</v>
      </c>
      <c r="AI32" s="98">
        <f>IF(Uzsakymas!$J32=Uzsakymas!$G$22,Uzsakymas!$E32,0)*Uzsakymas!$F32</f>
        <v>0</v>
      </c>
      <c r="AJ32" s="98">
        <f>IF(Uzsakymas!$G32=Uzsakymas!$G$23,Uzsakymas!$D32,0)*Uzsakymas!$F32</f>
        <v>0</v>
      </c>
      <c r="AK32" s="98">
        <f>IF(Uzsakymas!$H32=Uzsakymas!$G$23,Uzsakymas!$D32,0)*Uzsakymas!$F32</f>
        <v>0</v>
      </c>
      <c r="AL32" s="98">
        <f>IF(Uzsakymas!$I32=Uzsakymas!$G$23,Uzsakymas!$E32,0)*Uzsakymas!$F32</f>
        <v>0</v>
      </c>
      <c r="AM32" s="98">
        <f>IF(Uzsakymas!$J32=Uzsakymas!$G$23,Uzsakymas!$E32,0)*Uzsakymas!$F32</f>
        <v>0</v>
      </c>
      <c r="AN32" s="98">
        <f>IF(Uzsakymas!$G32=Uzsakymas!$G$24,Uzsakymas!$D32,0)*Uzsakymas!$F32</f>
        <v>0</v>
      </c>
      <c r="AO32" s="98">
        <f>IF(Uzsakymas!$H32=Uzsakymas!$G$24,Uzsakymas!$D32,0)*Uzsakymas!$F32</f>
        <v>0</v>
      </c>
      <c r="AP32" s="98">
        <f>IF(Uzsakymas!$I32=Uzsakymas!$G$24,Uzsakymas!$E32,0)*Uzsakymas!$F32</f>
        <v>0</v>
      </c>
      <c r="AQ32" s="98">
        <f>IF(Uzsakymas!$J32=Uzsakymas!$G$24,Uzsakymas!$E32,0)*Uzsakymas!$F32</f>
        <v>0</v>
      </c>
      <c r="AR32" s="98">
        <f>IF(Uzsakymas!$G32=Uzsakymas!$G$25,Uzsakymas!$D32,0)*Uzsakymas!$F32</f>
        <v>0</v>
      </c>
      <c r="AS32" s="98">
        <f>IF(Uzsakymas!$H32=Uzsakymas!$G$25,Uzsakymas!$D32,0)*Uzsakymas!$F32</f>
        <v>0</v>
      </c>
      <c r="AT32" s="98">
        <f>IF(Uzsakymas!$I32=Uzsakymas!$G$25,Uzsakymas!$E32,0)*Uzsakymas!$F32</f>
        <v>0</v>
      </c>
      <c r="AU32" s="98">
        <f>IF(Uzsakymas!$J32=Uzsakymas!$G$25,Uzsakymas!$E32,0)*Uzsakymas!$F32</f>
        <v>0</v>
      </c>
      <c r="AV32" s="98">
        <f>IF(Uzsakymas!$G32=Uzsakymas!$G$26,Uzsakymas!$D32,0)*Uzsakymas!$F32</f>
        <v>0</v>
      </c>
      <c r="AW32" s="98">
        <f>IF(Uzsakymas!$H32=Uzsakymas!$G$26,Uzsakymas!$D32,0)*Uzsakymas!$F32</f>
        <v>0</v>
      </c>
      <c r="AX32" s="98">
        <f>IF(Uzsakymas!$I32=Uzsakymas!$G$26,Uzsakymas!$E32,0)*Uzsakymas!$F32</f>
        <v>0</v>
      </c>
      <c r="AY32" s="98">
        <f>IF(Uzsakymas!$J32=Uzsakymas!$G$26,Uzsakymas!$E32,0)*Uzsakymas!$F32</f>
        <v>0</v>
      </c>
      <c r="AZ32" s="29">
        <f>(P32+Q32+R32+S32)/1000</f>
        <v>0</v>
      </c>
      <c r="BA32" s="16">
        <f>(T32+U32+V32+W32)/1000</f>
        <v>0</v>
      </c>
      <c r="BB32" s="16">
        <f>(X32+XFD32+XFD32+AA32)/1000</f>
        <v>0</v>
      </c>
      <c r="BC32" s="16">
        <f>(AB32+AC32+AD32+AE32)/1000</f>
        <v>0</v>
      </c>
      <c r="BD32" s="16">
        <f>(AF32+AG32+AH32+AI32)/1000</f>
        <v>0</v>
      </c>
      <c r="BE32" s="16">
        <f>(AJ32+AK32+AL32+AM32)/1000</f>
        <v>0</v>
      </c>
      <c r="BF32" s="16">
        <f>(AN32+AO32+AP32+AQ32)/1000</f>
        <v>0</v>
      </c>
      <c r="BG32" s="16">
        <f>(AR32+AS32+AT32+AU32)/1000</f>
        <v>0</v>
      </c>
      <c r="BH32" s="30">
        <f>(AV32+AW32+AX32+AY32)/1000</f>
        <v>0</v>
      </c>
    </row>
    <row r="33" spans="1:60" hidden="true">
      <c r="N33">
        <v>4</v>
      </c>
      <c r="P33" s="98">
        <f>IF(Uzsakymas!$G33=Uzsakymas!$G$18,Uzsakymas!$D33,0)*Uzsakymas!$F33</f>
        <v>0</v>
      </c>
      <c r="Q33" s="98">
        <f>IF(Uzsakymas!$H33=Uzsakymas!$G$18,Uzsakymas!$D33,0)*Uzsakymas!$F33</f>
        <v>0</v>
      </c>
      <c r="R33" s="98">
        <f>IF(Uzsakymas!$I33=Uzsakymas!$G$18,Uzsakymas!$E33,0)*Uzsakymas!$F33</f>
        <v>0</v>
      </c>
      <c r="S33" s="98">
        <f>IF(Uzsakymas!$J33=Uzsakymas!$G$18,Uzsakymas!$E33,0)*Uzsakymas!$F33</f>
        <v>0</v>
      </c>
      <c r="T33" s="98">
        <f>IF(Uzsakymas!$G33=Uzsakymas!$G$19,Uzsakymas!$D33,0)*Uzsakymas!$F33</f>
        <v>0</v>
      </c>
      <c r="U33" s="98">
        <f>IF(Uzsakymas!$H33=Uzsakymas!$G$19,Uzsakymas!$D33,0)*Uzsakymas!$F33</f>
        <v>0</v>
      </c>
      <c r="V33" s="98">
        <f>IF(Uzsakymas!$I33=Uzsakymas!$G$19,Uzsakymas!$E33,0)*Uzsakymas!$F33</f>
        <v>0</v>
      </c>
      <c r="W33" s="98">
        <f>IF(Uzsakymas!$J33=Uzsakymas!$G$19,Uzsakymas!$E33,0)*Uzsakymas!$F33</f>
        <v>0</v>
      </c>
      <c r="X33" s="98">
        <f>IF(Uzsakymas!$G33=Uzsakymas!$G$20,Uzsakymas!$D33,0)*Uzsakymas!$F33</f>
        <v>0</v>
      </c>
      <c r="Y33" s="98">
        <f>IF(Uzsakymas!$H33=Uzsakymas!$G$20,Uzsakymas!$D33,0)*Uzsakymas!$F33</f>
        <v>0</v>
      </c>
      <c r="Z33" s="98">
        <f>IF(Uzsakymas!$I33=Uzsakymas!$G$20,Uzsakymas!$E33,0)*Uzsakymas!$F33</f>
        <v>0</v>
      </c>
      <c r="AA33" s="98">
        <f>IF(Uzsakymas!$J33=Uzsakymas!$G$20,Uzsakymas!$E33,0)*Uzsakymas!$F33</f>
        <v>0</v>
      </c>
      <c r="AB33" s="98">
        <f>IF(Uzsakymas!$G33=Uzsakymas!$G$21,Uzsakymas!$D33,0)*Uzsakymas!$F33</f>
        <v>0</v>
      </c>
      <c r="AC33" s="98">
        <f>IF(Uzsakymas!$H33=Uzsakymas!$G$21,Uzsakymas!$D33,0)*Uzsakymas!$F33</f>
        <v>0</v>
      </c>
      <c r="AD33" s="98">
        <f>IF(Uzsakymas!$I33=Uzsakymas!$G$21,Uzsakymas!$E33,0)*Uzsakymas!$F33</f>
        <v>0</v>
      </c>
      <c r="AE33" s="98">
        <f>IF(Uzsakymas!$J33=Uzsakymas!$G$21,Uzsakymas!$E33,0)*Uzsakymas!$F33</f>
        <v>0</v>
      </c>
      <c r="AF33" s="98">
        <f>IF(Uzsakymas!$G33=Uzsakymas!$G$22,Uzsakymas!$D33,0)*Uzsakymas!$F33</f>
        <v>0</v>
      </c>
      <c r="AG33" s="98">
        <f>IF(Uzsakymas!$H33=Uzsakymas!$G$22,Uzsakymas!$D33,0)*Uzsakymas!$F33</f>
        <v>0</v>
      </c>
      <c r="AH33" s="98">
        <f>IF(Uzsakymas!$I33=Uzsakymas!$G$22,Uzsakymas!$E33,0)*Uzsakymas!$F33</f>
        <v>0</v>
      </c>
      <c r="AI33" s="98">
        <f>IF(Uzsakymas!$J33=Uzsakymas!$G$22,Uzsakymas!$E33,0)*Uzsakymas!$F33</f>
        <v>0</v>
      </c>
      <c r="AJ33" s="98">
        <f>IF(Uzsakymas!$G33=Uzsakymas!$G$23,Uzsakymas!$D33,0)*Uzsakymas!$F33</f>
        <v>0</v>
      </c>
      <c r="AK33" s="98">
        <f>IF(Uzsakymas!$H33=Uzsakymas!$G$23,Uzsakymas!$D33,0)*Uzsakymas!$F33</f>
        <v>0</v>
      </c>
      <c r="AL33" s="98">
        <f>IF(Uzsakymas!$I33=Uzsakymas!$G$23,Uzsakymas!$E33,0)*Uzsakymas!$F33</f>
        <v>0</v>
      </c>
      <c r="AM33" s="98">
        <f>IF(Uzsakymas!$J33=Uzsakymas!$G$23,Uzsakymas!$E33,0)*Uzsakymas!$F33</f>
        <v>0</v>
      </c>
      <c r="AN33" s="98">
        <f>IF(Uzsakymas!$G33=Uzsakymas!$G$24,Uzsakymas!$D33,0)*Uzsakymas!$F33</f>
        <v>0</v>
      </c>
      <c r="AO33" s="98">
        <f>IF(Uzsakymas!$H33=Uzsakymas!$G$24,Uzsakymas!$D33,0)*Uzsakymas!$F33</f>
        <v>0</v>
      </c>
      <c r="AP33" s="98">
        <f>IF(Uzsakymas!$I33=Uzsakymas!$G$24,Uzsakymas!$E33,0)*Uzsakymas!$F33</f>
        <v>0</v>
      </c>
      <c r="AQ33" s="98">
        <f>IF(Uzsakymas!$J33=Uzsakymas!$G$24,Uzsakymas!$E33,0)*Uzsakymas!$F33</f>
        <v>0</v>
      </c>
      <c r="AR33" s="98">
        <f>IF(Uzsakymas!$G33=Uzsakymas!$G$25,Uzsakymas!$D33,0)*Uzsakymas!$F33</f>
        <v>0</v>
      </c>
      <c r="AS33" s="98">
        <f>IF(Uzsakymas!$H33=Uzsakymas!$G$25,Uzsakymas!$D33,0)*Uzsakymas!$F33</f>
        <v>0</v>
      </c>
      <c r="AT33" s="98">
        <f>IF(Uzsakymas!$I33=Uzsakymas!$G$25,Uzsakymas!$E33,0)*Uzsakymas!$F33</f>
        <v>0</v>
      </c>
      <c r="AU33" s="98">
        <f>IF(Uzsakymas!$J33=Uzsakymas!$G$25,Uzsakymas!$E33,0)*Uzsakymas!$F33</f>
        <v>0</v>
      </c>
      <c r="AV33" s="98">
        <f>IF(Uzsakymas!$G33=Uzsakymas!$G$26,Uzsakymas!$D33,0)*Uzsakymas!$F33</f>
        <v>0</v>
      </c>
      <c r="AW33" s="98">
        <f>IF(Uzsakymas!$H33=Uzsakymas!$G$26,Uzsakymas!$D33,0)*Uzsakymas!$F33</f>
        <v>0</v>
      </c>
      <c r="AX33" s="98">
        <f>IF(Uzsakymas!$I33=Uzsakymas!$G$26,Uzsakymas!$E33,0)*Uzsakymas!$F33</f>
        <v>0</v>
      </c>
      <c r="AY33" s="98">
        <f>IF(Uzsakymas!$J33=Uzsakymas!$G$26,Uzsakymas!$E33,0)*Uzsakymas!$F33</f>
        <v>0</v>
      </c>
      <c r="AZ33" s="29">
        <f>(P33+Q33+R33+S33)/1000</f>
        <v>0</v>
      </c>
      <c r="BA33" s="16">
        <f>(T33+U33+V33+W33)/1000</f>
        <v>0</v>
      </c>
      <c r="BB33" s="16">
        <f>(X33+XFD33+XFD33+AA33)/1000</f>
        <v>0</v>
      </c>
      <c r="BC33" s="16">
        <f>(AB33+AC33+AD33+AE33)/1000</f>
        <v>0</v>
      </c>
      <c r="BD33" s="16">
        <f>(AF33+AG33+AH33+AI33)/1000</f>
        <v>0</v>
      </c>
      <c r="BE33" s="16">
        <f>(AJ33+AK33+AL33+AM33)/1000</f>
        <v>0</v>
      </c>
      <c r="BF33" s="16">
        <f>(AN33+AO33+AP33+AQ33)/1000</f>
        <v>0</v>
      </c>
      <c r="BG33" s="16">
        <f>(AR33+AS33+AT33+AU33)/1000</f>
        <v>0</v>
      </c>
      <c r="BH33" s="30">
        <f>(AV33+AW33+AX33+AY33)/1000</f>
        <v>0</v>
      </c>
    </row>
    <row r="34" spans="1:60" hidden="true">
      <c r="N34">
        <v>5</v>
      </c>
      <c r="P34" s="98">
        <f>IF(Uzsakymas!$G34=Uzsakymas!$G$18,Uzsakymas!$D34,0)*Uzsakymas!$F34</f>
        <v>0</v>
      </c>
      <c r="Q34" s="98">
        <f>IF(Uzsakymas!$H34=Uzsakymas!$G$18,Uzsakymas!$D34,0)*Uzsakymas!$F34</f>
        <v>0</v>
      </c>
      <c r="R34" s="98">
        <f>IF(Uzsakymas!$I34=Uzsakymas!$G$18,Uzsakymas!$E34,0)*Uzsakymas!$F34</f>
        <v>0</v>
      </c>
      <c r="S34" s="98">
        <f>IF(Uzsakymas!$J34=Uzsakymas!$G$18,Uzsakymas!$E34,0)*Uzsakymas!$F34</f>
        <v>0</v>
      </c>
      <c r="T34" s="98">
        <f>IF(Uzsakymas!$G34=Uzsakymas!$G$19,Uzsakymas!$D34,0)*Uzsakymas!$F34</f>
        <v>0</v>
      </c>
      <c r="U34" s="98">
        <f>IF(Uzsakymas!$H34=Uzsakymas!$G$19,Uzsakymas!$D34,0)*Uzsakymas!$F34</f>
        <v>0</v>
      </c>
      <c r="V34" s="98">
        <f>IF(Uzsakymas!$I34=Uzsakymas!$G$19,Uzsakymas!$E34,0)*Uzsakymas!$F34</f>
        <v>0</v>
      </c>
      <c r="W34" s="98">
        <f>IF(Uzsakymas!$J34=Uzsakymas!$G$19,Uzsakymas!$E34,0)*Uzsakymas!$F34</f>
        <v>0</v>
      </c>
      <c r="X34" s="98">
        <f>IF(Uzsakymas!$G34=Uzsakymas!$G$20,Uzsakymas!$D34,0)*Uzsakymas!$F34</f>
        <v>0</v>
      </c>
      <c r="Y34" s="98">
        <f>IF(Uzsakymas!$H34=Uzsakymas!$G$20,Uzsakymas!$D34,0)*Uzsakymas!$F34</f>
        <v>0</v>
      </c>
      <c r="Z34" s="98">
        <f>IF(Uzsakymas!$I34=Uzsakymas!$G$20,Uzsakymas!$E34,0)*Uzsakymas!$F34</f>
        <v>0</v>
      </c>
      <c r="AA34" s="98">
        <f>IF(Uzsakymas!$J34=Uzsakymas!$G$20,Uzsakymas!$E34,0)*Uzsakymas!$F34</f>
        <v>0</v>
      </c>
      <c r="AB34" s="98">
        <f>IF(Uzsakymas!$G34=Uzsakymas!$G$21,Uzsakymas!$D34,0)*Uzsakymas!$F34</f>
        <v>0</v>
      </c>
      <c r="AC34" s="98">
        <f>IF(Uzsakymas!$H34=Uzsakymas!$G$21,Uzsakymas!$D34,0)*Uzsakymas!$F34</f>
        <v>0</v>
      </c>
      <c r="AD34" s="98">
        <f>IF(Uzsakymas!$I34=Uzsakymas!$G$21,Uzsakymas!$E34,0)*Uzsakymas!$F34</f>
        <v>0</v>
      </c>
      <c r="AE34" s="98">
        <f>IF(Uzsakymas!$J34=Uzsakymas!$G$21,Uzsakymas!$E34,0)*Uzsakymas!$F34</f>
        <v>0</v>
      </c>
      <c r="AF34" s="98">
        <f>IF(Uzsakymas!$G34=Uzsakymas!$G$22,Uzsakymas!$D34,0)*Uzsakymas!$F34</f>
        <v>0</v>
      </c>
      <c r="AG34" s="98">
        <f>IF(Uzsakymas!$H34=Uzsakymas!$G$22,Uzsakymas!$D34,0)*Uzsakymas!$F34</f>
        <v>0</v>
      </c>
      <c r="AH34" s="98">
        <f>IF(Uzsakymas!$I34=Uzsakymas!$G$22,Uzsakymas!$E34,0)*Uzsakymas!$F34</f>
        <v>0</v>
      </c>
      <c r="AI34" s="98">
        <f>IF(Uzsakymas!$J34=Uzsakymas!$G$22,Uzsakymas!$E34,0)*Uzsakymas!$F34</f>
        <v>0</v>
      </c>
      <c r="AJ34" s="98">
        <f>IF(Uzsakymas!$G34=Uzsakymas!$G$23,Uzsakymas!$D34,0)*Uzsakymas!$F34</f>
        <v>0</v>
      </c>
      <c r="AK34" s="98">
        <f>IF(Uzsakymas!$H34=Uzsakymas!$G$23,Uzsakymas!$D34,0)*Uzsakymas!$F34</f>
        <v>0</v>
      </c>
      <c r="AL34" s="98">
        <f>IF(Uzsakymas!$I34=Uzsakymas!$G$23,Uzsakymas!$E34,0)*Uzsakymas!$F34</f>
        <v>0</v>
      </c>
      <c r="AM34" s="98">
        <f>IF(Uzsakymas!$J34=Uzsakymas!$G$23,Uzsakymas!$E34,0)*Uzsakymas!$F34</f>
        <v>0</v>
      </c>
      <c r="AN34" s="98">
        <f>IF(Uzsakymas!$G34=Uzsakymas!$G$24,Uzsakymas!$D34,0)*Uzsakymas!$F34</f>
        <v>0</v>
      </c>
      <c r="AO34" s="98">
        <f>IF(Uzsakymas!$H34=Uzsakymas!$G$24,Uzsakymas!$D34,0)*Uzsakymas!$F34</f>
        <v>0</v>
      </c>
      <c r="AP34" s="98">
        <f>IF(Uzsakymas!$I34=Uzsakymas!$G$24,Uzsakymas!$E34,0)*Uzsakymas!$F34</f>
        <v>0</v>
      </c>
      <c r="AQ34" s="98">
        <f>IF(Uzsakymas!$J34=Uzsakymas!$G$24,Uzsakymas!$E34,0)*Uzsakymas!$F34</f>
        <v>0</v>
      </c>
      <c r="AR34" s="98">
        <f>IF(Uzsakymas!$G34=Uzsakymas!$G$25,Uzsakymas!$D34,0)*Uzsakymas!$F34</f>
        <v>0</v>
      </c>
      <c r="AS34" s="98">
        <f>IF(Uzsakymas!$H34=Uzsakymas!$G$25,Uzsakymas!$D34,0)*Uzsakymas!$F34</f>
        <v>0</v>
      </c>
      <c r="AT34" s="98">
        <f>IF(Uzsakymas!$I34=Uzsakymas!$G$25,Uzsakymas!$E34,0)*Uzsakymas!$F34</f>
        <v>0</v>
      </c>
      <c r="AU34" s="98">
        <f>IF(Uzsakymas!$J34=Uzsakymas!$G$25,Uzsakymas!$E34,0)*Uzsakymas!$F34</f>
        <v>0</v>
      </c>
      <c r="AV34" s="98">
        <f>IF(Uzsakymas!$G34=Uzsakymas!$G$26,Uzsakymas!$D34,0)*Uzsakymas!$F34</f>
        <v>0</v>
      </c>
      <c r="AW34" s="98">
        <f>IF(Uzsakymas!$H34=Uzsakymas!$G$26,Uzsakymas!$D34,0)*Uzsakymas!$F34</f>
        <v>0</v>
      </c>
      <c r="AX34" s="98">
        <f>IF(Uzsakymas!$I34=Uzsakymas!$G$26,Uzsakymas!$E34,0)*Uzsakymas!$F34</f>
        <v>0</v>
      </c>
      <c r="AY34" s="98">
        <f>IF(Uzsakymas!$J34=Uzsakymas!$G$26,Uzsakymas!$E34,0)*Uzsakymas!$F34</f>
        <v>0</v>
      </c>
      <c r="AZ34" s="29">
        <f>(P34+Q34+R34+S34)/1000</f>
        <v>0</v>
      </c>
      <c r="BA34" s="16">
        <f>(T34+U34+V34+W34)/1000</f>
        <v>0</v>
      </c>
      <c r="BB34" s="16">
        <f>(X34+XFD34+XFD34+AA34)/1000</f>
        <v>0</v>
      </c>
      <c r="BC34" s="16">
        <f>(AB34+AC34+AD34+AE34)/1000</f>
        <v>0</v>
      </c>
      <c r="BD34" s="16">
        <f>(AF34+AG34+AH34+AI34)/1000</f>
        <v>0</v>
      </c>
      <c r="BE34" s="16">
        <f>(AJ34+AK34+AL34+AM34)/1000</f>
        <v>0</v>
      </c>
      <c r="BF34" s="16">
        <f>(AN34+AO34+AP34+AQ34)/1000</f>
        <v>0</v>
      </c>
      <c r="BG34" s="16">
        <f>(AR34+AS34+AT34+AU34)/1000</f>
        <v>0</v>
      </c>
      <c r="BH34" s="30">
        <f>(AV34+AW34+AX34+AY34)/1000</f>
        <v>0</v>
      </c>
    </row>
    <row r="35" spans="1:60" hidden="true">
      <c r="N35">
        <v>6</v>
      </c>
      <c r="P35" s="98">
        <f>IF(Uzsakymas!$G35=Uzsakymas!$G$18,Uzsakymas!$D35,0)*Uzsakymas!$F35</f>
        <v>0</v>
      </c>
      <c r="Q35" s="98">
        <f>IF(Uzsakymas!$H35=Uzsakymas!$G$18,Uzsakymas!$D35,0)*Uzsakymas!$F35</f>
        <v>0</v>
      </c>
      <c r="R35" s="98">
        <f>IF(Uzsakymas!$I35=Uzsakymas!$G$18,Uzsakymas!$E35,0)*Uzsakymas!$F35</f>
        <v>0</v>
      </c>
      <c r="S35" s="98">
        <f>IF(Uzsakymas!$J35=Uzsakymas!$G$18,Uzsakymas!$E35,0)*Uzsakymas!$F35</f>
        <v>0</v>
      </c>
      <c r="T35" s="98">
        <f>IF(Uzsakymas!$G35=Uzsakymas!$G$19,Uzsakymas!$D35,0)*Uzsakymas!$F35</f>
        <v>0</v>
      </c>
      <c r="U35" s="98">
        <f>IF(Uzsakymas!$H35=Uzsakymas!$G$19,Uzsakymas!$D35,0)*Uzsakymas!$F35</f>
        <v>0</v>
      </c>
      <c r="V35" s="98">
        <f>IF(Uzsakymas!$I35=Uzsakymas!$G$19,Uzsakymas!$E35,0)*Uzsakymas!$F35</f>
        <v>0</v>
      </c>
      <c r="W35" s="98">
        <f>IF(Uzsakymas!$J35=Uzsakymas!$G$19,Uzsakymas!$E35,0)*Uzsakymas!$F35</f>
        <v>0</v>
      </c>
      <c r="X35" s="98">
        <f>IF(Uzsakymas!$G35=Uzsakymas!$G$20,Uzsakymas!$D35,0)*Uzsakymas!$F35</f>
        <v>0</v>
      </c>
      <c r="Y35" s="98">
        <f>IF(Uzsakymas!$H35=Uzsakymas!$G$20,Uzsakymas!$D35,0)*Uzsakymas!$F35</f>
        <v>0</v>
      </c>
      <c r="Z35" s="98">
        <f>IF(Uzsakymas!$I35=Uzsakymas!$G$20,Uzsakymas!$E35,0)*Uzsakymas!$F35</f>
        <v>0</v>
      </c>
      <c r="AA35" s="98">
        <f>IF(Uzsakymas!$J35=Uzsakymas!$G$20,Uzsakymas!$E35,0)*Uzsakymas!$F35</f>
        <v>0</v>
      </c>
      <c r="AB35" s="98">
        <f>IF(Uzsakymas!$G35=Uzsakymas!$G$21,Uzsakymas!$D35,0)*Uzsakymas!$F35</f>
        <v>0</v>
      </c>
      <c r="AC35" s="98">
        <f>IF(Uzsakymas!$H35=Uzsakymas!$G$21,Uzsakymas!$D35,0)*Uzsakymas!$F35</f>
        <v>0</v>
      </c>
      <c r="AD35" s="98">
        <f>IF(Uzsakymas!$I35=Uzsakymas!$G$21,Uzsakymas!$E35,0)*Uzsakymas!$F35</f>
        <v>0</v>
      </c>
      <c r="AE35" s="98">
        <f>IF(Uzsakymas!$J35=Uzsakymas!$G$21,Uzsakymas!$E35,0)*Uzsakymas!$F35</f>
        <v>0</v>
      </c>
      <c r="AF35" s="98">
        <f>IF(Uzsakymas!$G35=Uzsakymas!$G$22,Uzsakymas!$D35,0)*Uzsakymas!$F35</f>
        <v>0</v>
      </c>
      <c r="AG35" s="98">
        <f>IF(Uzsakymas!$H35=Uzsakymas!$G$22,Uzsakymas!$D35,0)*Uzsakymas!$F35</f>
        <v>0</v>
      </c>
      <c r="AH35" s="98">
        <f>IF(Uzsakymas!$I35=Uzsakymas!$G$22,Uzsakymas!$E35,0)*Uzsakymas!$F35</f>
        <v>0</v>
      </c>
      <c r="AI35" s="98">
        <f>IF(Uzsakymas!$J35=Uzsakymas!$G$22,Uzsakymas!$E35,0)*Uzsakymas!$F35</f>
        <v>0</v>
      </c>
      <c r="AJ35" s="98">
        <f>IF(Uzsakymas!$G35=Uzsakymas!$G$23,Uzsakymas!$D35,0)*Uzsakymas!$F35</f>
        <v>0</v>
      </c>
      <c r="AK35" s="98">
        <f>IF(Uzsakymas!$H35=Uzsakymas!$G$23,Uzsakymas!$D35,0)*Uzsakymas!$F35</f>
        <v>0</v>
      </c>
      <c r="AL35" s="98">
        <f>IF(Uzsakymas!$I35=Uzsakymas!$G$23,Uzsakymas!$E35,0)*Uzsakymas!$F35</f>
        <v>0</v>
      </c>
      <c r="AM35" s="98">
        <f>IF(Uzsakymas!$J35=Uzsakymas!$G$23,Uzsakymas!$E35,0)*Uzsakymas!$F35</f>
        <v>0</v>
      </c>
      <c r="AN35" s="98">
        <f>IF(Uzsakymas!$G35=Uzsakymas!$G$24,Uzsakymas!$D35,0)*Uzsakymas!$F35</f>
        <v>0</v>
      </c>
      <c r="AO35" s="98">
        <f>IF(Uzsakymas!$H35=Uzsakymas!$G$24,Uzsakymas!$D35,0)*Uzsakymas!$F35</f>
        <v>0</v>
      </c>
      <c r="AP35" s="98">
        <f>IF(Uzsakymas!$I35=Uzsakymas!$G$24,Uzsakymas!$E35,0)*Uzsakymas!$F35</f>
        <v>0</v>
      </c>
      <c r="AQ35" s="98">
        <f>IF(Uzsakymas!$J35=Uzsakymas!$G$24,Uzsakymas!$E35,0)*Uzsakymas!$F35</f>
        <v>0</v>
      </c>
      <c r="AR35" s="98">
        <f>IF(Uzsakymas!$G35=Uzsakymas!$G$25,Uzsakymas!$D35,0)*Uzsakymas!$F35</f>
        <v>0</v>
      </c>
      <c r="AS35" s="98">
        <f>IF(Uzsakymas!$H35=Uzsakymas!$G$25,Uzsakymas!$D35,0)*Uzsakymas!$F35</f>
        <v>0</v>
      </c>
      <c r="AT35" s="98">
        <f>IF(Uzsakymas!$I35=Uzsakymas!$G$25,Uzsakymas!$E35,0)*Uzsakymas!$F35</f>
        <v>0</v>
      </c>
      <c r="AU35" s="98">
        <f>IF(Uzsakymas!$J35=Uzsakymas!$G$25,Uzsakymas!$E35,0)*Uzsakymas!$F35</f>
        <v>0</v>
      </c>
      <c r="AV35" s="98">
        <f>IF(Uzsakymas!$G35=Uzsakymas!$G$26,Uzsakymas!$D35,0)*Uzsakymas!$F35</f>
        <v>0</v>
      </c>
      <c r="AW35" s="98">
        <f>IF(Uzsakymas!$H35=Uzsakymas!$G$26,Uzsakymas!$D35,0)*Uzsakymas!$F35</f>
        <v>0</v>
      </c>
      <c r="AX35" s="98">
        <f>IF(Uzsakymas!$I35=Uzsakymas!$G$26,Uzsakymas!$E35,0)*Uzsakymas!$F35</f>
        <v>0</v>
      </c>
      <c r="AY35" s="98">
        <f>IF(Uzsakymas!$J35=Uzsakymas!$G$26,Uzsakymas!$E35,0)*Uzsakymas!$F35</f>
        <v>0</v>
      </c>
      <c r="AZ35" s="29">
        <f>(P35+Q35+R35+S35)/1000</f>
        <v>0</v>
      </c>
      <c r="BA35" s="16">
        <f>(T35+U35+V35+W35)/1000</f>
        <v>0</v>
      </c>
      <c r="BB35" s="16">
        <f>(X35+XFD35+XFD35+AA35)/1000</f>
        <v>0</v>
      </c>
      <c r="BC35" s="16">
        <f>(AB35+AC35+AD35+AE35)/1000</f>
        <v>0</v>
      </c>
      <c r="BD35" s="16">
        <f>(AF35+AG35+AH35+AI35)/1000</f>
        <v>0</v>
      </c>
      <c r="BE35" s="16">
        <f>(AJ35+AK35+AL35+AM35)/1000</f>
        <v>0</v>
      </c>
      <c r="BF35" s="16">
        <f>(AN35+AO35+AP35+AQ35)/1000</f>
        <v>0</v>
      </c>
      <c r="BG35" s="16">
        <f>(AR35+AS35+AT35+AU35)/1000</f>
        <v>0</v>
      </c>
      <c r="BH35" s="30">
        <f>(AV35+AW35+AX35+AY35)/1000</f>
        <v>0</v>
      </c>
    </row>
    <row r="36" spans="1:60" hidden="true">
      <c r="N36">
        <v>7</v>
      </c>
      <c r="P36" s="98">
        <f>IF(Uzsakymas!$G36=Uzsakymas!$G$18,Uzsakymas!$D36,0)*Uzsakymas!$F36</f>
        <v>0</v>
      </c>
      <c r="Q36" s="98">
        <f>IF(Uzsakymas!$H36=Uzsakymas!$G$18,Uzsakymas!$D36,0)*Uzsakymas!$F36</f>
        <v>0</v>
      </c>
      <c r="R36" s="98">
        <f>IF(Uzsakymas!$I36=Uzsakymas!$G$18,Uzsakymas!$E36,0)*Uzsakymas!$F36</f>
        <v>0</v>
      </c>
      <c r="S36" s="98">
        <f>IF(Uzsakymas!$J36=Uzsakymas!$G$18,Uzsakymas!$E36,0)*Uzsakymas!$F36</f>
        <v>0</v>
      </c>
      <c r="T36" s="98">
        <f>IF(Uzsakymas!$G36=Uzsakymas!$G$19,Uzsakymas!$D36,0)*Uzsakymas!$F36</f>
        <v>0</v>
      </c>
      <c r="U36" s="98">
        <f>IF(Uzsakymas!$H36=Uzsakymas!$G$19,Uzsakymas!$D36,0)*Uzsakymas!$F36</f>
        <v>0</v>
      </c>
      <c r="V36" s="98">
        <f>IF(Uzsakymas!$I36=Uzsakymas!$G$19,Uzsakymas!$E36,0)*Uzsakymas!$F36</f>
        <v>0</v>
      </c>
      <c r="W36" s="98">
        <f>IF(Uzsakymas!$J36=Uzsakymas!$G$19,Uzsakymas!$E36,0)*Uzsakymas!$F36</f>
        <v>0</v>
      </c>
      <c r="X36" s="98">
        <f>IF(Uzsakymas!$G36=Uzsakymas!$G$20,Uzsakymas!$D36,0)*Uzsakymas!$F36</f>
        <v>0</v>
      </c>
      <c r="Y36" s="98">
        <f>IF(Uzsakymas!$H36=Uzsakymas!$G$20,Uzsakymas!$D36,0)*Uzsakymas!$F36</f>
        <v>0</v>
      </c>
      <c r="Z36" s="98">
        <f>IF(Uzsakymas!$I36=Uzsakymas!$G$20,Uzsakymas!$E36,0)*Uzsakymas!$F36</f>
        <v>0</v>
      </c>
      <c r="AA36" s="98">
        <f>IF(Uzsakymas!$J36=Uzsakymas!$G$20,Uzsakymas!$E36,0)*Uzsakymas!$F36</f>
        <v>0</v>
      </c>
      <c r="AB36" s="98">
        <f>IF(Uzsakymas!$G36=Uzsakymas!$G$21,Uzsakymas!$D36,0)*Uzsakymas!$F36</f>
        <v>0</v>
      </c>
      <c r="AC36" s="98">
        <f>IF(Uzsakymas!$H36=Uzsakymas!$G$21,Uzsakymas!$D36,0)*Uzsakymas!$F36</f>
        <v>0</v>
      </c>
      <c r="AD36" s="98">
        <f>IF(Uzsakymas!$I36=Uzsakymas!$G$21,Uzsakymas!$E36,0)*Uzsakymas!$F36</f>
        <v>0</v>
      </c>
      <c r="AE36" s="98">
        <f>IF(Uzsakymas!$J36=Uzsakymas!$G$21,Uzsakymas!$E36,0)*Uzsakymas!$F36</f>
        <v>0</v>
      </c>
      <c r="AF36" s="98">
        <f>IF(Uzsakymas!$G36=Uzsakymas!$G$22,Uzsakymas!$D36,0)*Uzsakymas!$F36</f>
        <v>0</v>
      </c>
      <c r="AG36" s="98">
        <f>IF(Uzsakymas!$H36=Uzsakymas!$G$22,Uzsakymas!$D36,0)*Uzsakymas!$F36</f>
        <v>0</v>
      </c>
      <c r="AH36" s="98">
        <f>IF(Uzsakymas!$I36=Uzsakymas!$G$22,Uzsakymas!$E36,0)*Uzsakymas!$F36</f>
        <v>0</v>
      </c>
      <c r="AI36" s="98">
        <f>IF(Uzsakymas!$J36=Uzsakymas!$G$22,Uzsakymas!$E36,0)*Uzsakymas!$F36</f>
        <v>0</v>
      </c>
      <c r="AJ36" s="98">
        <f>IF(Uzsakymas!$G36=Uzsakymas!$G$23,Uzsakymas!$D36,0)*Uzsakymas!$F36</f>
        <v>0</v>
      </c>
      <c r="AK36" s="98">
        <f>IF(Uzsakymas!$H36=Uzsakymas!$G$23,Uzsakymas!$D36,0)*Uzsakymas!$F36</f>
        <v>0</v>
      </c>
      <c r="AL36" s="98">
        <f>IF(Uzsakymas!$I36=Uzsakymas!$G$23,Uzsakymas!$E36,0)*Uzsakymas!$F36</f>
        <v>0</v>
      </c>
      <c r="AM36" s="98">
        <f>IF(Uzsakymas!$J36=Uzsakymas!$G$23,Uzsakymas!$E36,0)*Uzsakymas!$F36</f>
        <v>0</v>
      </c>
      <c r="AN36" s="98">
        <f>IF(Uzsakymas!$G36=Uzsakymas!$G$24,Uzsakymas!$D36,0)*Uzsakymas!$F36</f>
        <v>0</v>
      </c>
      <c r="AO36" s="98">
        <f>IF(Uzsakymas!$H36=Uzsakymas!$G$24,Uzsakymas!$D36,0)*Uzsakymas!$F36</f>
        <v>0</v>
      </c>
      <c r="AP36" s="98">
        <f>IF(Uzsakymas!$I36=Uzsakymas!$G$24,Uzsakymas!$E36,0)*Uzsakymas!$F36</f>
        <v>0</v>
      </c>
      <c r="AQ36" s="98">
        <f>IF(Uzsakymas!$J36=Uzsakymas!$G$24,Uzsakymas!$E36,0)*Uzsakymas!$F36</f>
        <v>0</v>
      </c>
      <c r="AR36" s="98">
        <f>IF(Uzsakymas!$G36=Uzsakymas!$G$25,Uzsakymas!$D36,0)*Uzsakymas!$F36</f>
        <v>0</v>
      </c>
      <c r="AS36" s="98">
        <f>IF(Uzsakymas!$H36=Uzsakymas!$G$25,Uzsakymas!$D36,0)*Uzsakymas!$F36</f>
        <v>0</v>
      </c>
      <c r="AT36" s="98">
        <f>IF(Uzsakymas!$I36=Uzsakymas!$G$25,Uzsakymas!$E36,0)*Uzsakymas!$F36</f>
        <v>0</v>
      </c>
      <c r="AU36" s="98">
        <f>IF(Uzsakymas!$J36=Uzsakymas!$G$25,Uzsakymas!$E36,0)*Uzsakymas!$F36</f>
        <v>0</v>
      </c>
      <c r="AV36" s="98">
        <f>IF(Uzsakymas!$G36=Uzsakymas!$G$26,Uzsakymas!$D36,0)*Uzsakymas!$F36</f>
        <v>0</v>
      </c>
      <c r="AW36" s="98">
        <f>IF(Uzsakymas!$H36=Uzsakymas!$G$26,Uzsakymas!$D36,0)*Uzsakymas!$F36</f>
        <v>0</v>
      </c>
      <c r="AX36" s="98">
        <f>IF(Uzsakymas!$I36=Uzsakymas!$G$26,Uzsakymas!$E36,0)*Uzsakymas!$F36</f>
        <v>0</v>
      </c>
      <c r="AY36" s="98">
        <f>IF(Uzsakymas!$J36=Uzsakymas!$G$26,Uzsakymas!$E36,0)*Uzsakymas!$F36</f>
        <v>0</v>
      </c>
      <c r="AZ36" s="29">
        <f>(P36+Q36+R36+S36)/1000</f>
        <v>0</v>
      </c>
      <c r="BA36" s="16">
        <f>(T36+U36+V36+W36)/1000</f>
        <v>0</v>
      </c>
      <c r="BB36" s="16">
        <f>(X36+XFD36+XFD36+AA36)/1000</f>
        <v>0</v>
      </c>
      <c r="BC36" s="16">
        <f>(AB36+AC36+AD36+AE36)/1000</f>
        <v>0</v>
      </c>
      <c r="BD36" s="16">
        <f>(AF36+AG36+AH36+AI36)/1000</f>
        <v>0</v>
      </c>
      <c r="BE36" s="16">
        <f>(AJ36+AK36+AL36+AM36)/1000</f>
        <v>0</v>
      </c>
      <c r="BF36" s="16">
        <f>(AN36+AO36+AP36+AQ36)/1000</f>
        <v>0</v>
      </c>
      <c r="BG36" s="16">
        <f>(AR36+AS36+AT36+AU36)/1000</f>
        <v>0</v>
      </c>
      <c r="BH36" s="30">
        <f>(AV36+AW36+AX36+AY36)/1000</f>
        <v>0</v>
      </c>
    </row>
    <row r="37" spans="1:60" hidden="true">
      <c r="N37">
        <v>8</v>
      </c>
      <c r="P37" s="98">
        <f>IF(Uzsakymas!$G37=Uzsakymas!$G$18,Uzsakymas!$D37,0)*Uzsakymas!$F37</f>
        <v>0</v>
      </c>
      <c r="Q37" s="98">
        <f>IF(Uzsakymas!$H37=Uzsakymas!$G$18,Uzsakymas!$D37,0)*Uzsakymas!$F37</f>
        <v>0</v>
      </c>
      <c r="R37" s="98">
        <f>IF(Uzsakymas!$I37=Uzsakymas!$G$18,Uzsakymas!$E37,0)*Uzsakymas!$F37</f>
        <v>0</v>
      </c>
      <c r="S37" s="98">
        <f>IF(Uzsakymas!$J37=Uzsakymas!$G$18,Uzsakymas!$E37,0)*Uzsakymas!$F37</f>
        <v>0</v>
      </c>
      <c r="T37" s="98">
        <f>IF(Uzsakymas!$G37=Uzsakymas!$G$19,Uzsakymas!$D37,0)*Uzsakymas!$F37</f>
        <v>0</v>
      </c>
      <c r="U37" s="98">
        <f>IF(Uzsakymas!$H37=Uzsakymas!$G$19,Uzsakymas!$D37,0)*Uzsakymas!$F37</f>
        <v>0</v>
      </c>
      <c r="V37" s="98">
        <f>IF(Uzsakymas!$I37=Uzsakymas!$G$19,Uzsakymas!$E37,0)*Uzsakymas!$F37</f>
        <v>0</v>
      </c>
      <c r="W37" s="98">
        <f>IF(Uzsakymas!$J37=Uzsakymas!$G$19,Uzsakymas!$E37,0)*Uzsakymas!$F37</f>
        <v>0</v>
      </c>
      <c r="X37" s="98">
        <f>IF(Uzsakymas!$G37=Uzsakymas!$G$20,Uzsakymas!$D37,0)*Uzsakymas!$F37</f>
        <v>0</v>
      </c>
      <c r="Y37" s="98">
        <f>IF(Uzsakymas!$H37=Uzsakymas!$G$20,Uzsakymas!$D37,0)*Uzsakymas!$F37</f>
        <v>0</v>
      </c>
      <c r="Z37" s="98">
        <f>IF(Uzsakymas!$I37=Uzsakymas!$G$20,Uzsakymas!$E37,0)*Uzsakymas!$F37</f>
        <v>0</v>
      </c>
      <c r="AA37" s="98">
        <f>IF(Uzsakymas!$J37=Uzsakymas!$G$20,Uzsakymas!$E37,0)*Uzsakymas!$F37</f>
        <v>0</v>
      </c>
      <c r="AB37" s="98">
        <f>IF(Uzsakymas!$G37=Uzsakymas!$G$21,Uzsakymas!$D37,0)*Uzsakymas!$F37</f>
        <v>0</v>
      </c>
      <c r="AC37" s="98">
        <f>IF(Uzsakymas!$H37=Uzsakymas!$G$21,Uzsakymas!$D37,0)*Uzsakymas!$F37</f>
        <v>0</v>
      </c>
      <c r="AD37" s="98">
        <f>IF(Uzsakymas!$I37=Uzsakymas!$G$21,Uzsakymas!$E37,0)*Uzsakymas!$F37</f>
        <v>0</v>
      </c>
      <c r="AE37" s="98">
        <f>IF(Uzsakymas!$J37=Uzsakymas!$G$21,Uzsakymas!$E37,0)*Uzsakymas!$F37</f>
        <v>0</v>
      </c>
      <c r="AF37" s="98">
        <f>IF(Uzsakymas!$G37=Uzsakymas!$G$22,Uzsakymas!$D37,0)*Uzsakymas!$F37</f>
        <v>0</v>
      </c>
      <c r="AG37" s="98">
        <f>IF(Uzsakymas!$H37=Uzsakymas!$G$22,Uzsakymas!$D37,0)*Uzsakymas!$F37</f>
        <v>0</v>
      </c>
      <c r="AH37" s="98">
        <f>IF(Uzsakymas!$I37=Uzsakymas!$G$22,Uzsakymas!$E37,0)*Uzsakymas!$F37</f>
        <v>0</v>
      </c>
      <c r="AI37" s="98">
        <f>IF(Uzsakymas!$J37=Uzsakymas!$G$22,Uzsakymas!$E37,0)*Uzsakymas!$F37</f>
        <v>0</v>
      </c>
      <c r="AJ37" s="98">
        <f>IF(Uzsakymas!$G37=Uzsakymas!$G$23,Uzsakymas!$D37,0)*Uzsakymas!$F37</f>
        <v>0</v>
      </c>
      <c r="AK37" s="98">
        <f>IF(Uzsakymas!$H37=Uzsakymas!$G$23,Uzsakymas!$D37,0)*Uzsakymas!$F37</f>
        <v>0</v>
      </c>
      <c r="AL37" s="98">
        <f>IF(Uzsakymas!$I37=Uzsakymas!$G$23,Uzsakymas!$E37,0)*Uzsakymas!$F37</f>
        <v>0</v>
      </c>
      <c r="AM37" s="98">
        <f>IF(Uzsakymas!$J37=Uzsakymas!$G$23,Uzsakymas!$E37,0)*Uzsakymas!$F37</f>
        <v>0</v>
      </c>
      <c r="AN37" s="98">
        <f>IF(Uzsakymas!$G37=Uzsakymas!$G$24,Uzsakymas!$D37,0)*Uzsakymas!$F37</f>
        <v>0</v>
      </c>
      <c r="AO37" s="98">
        <f>IF(Uzsakymas!$H37=Uzsakymas!$G$24,Uzsakymas!$D37,0)*Uzsakymas!$F37</f>
        <v>0</v>
      </c>
      <c r="AP37" s="98">
        <f>IF(Uzsakymas!$I37=Uzsakymas!$G$24,Uzsakymas!$E37,0)*Uzsakymas!$F37</f>
        <v>0</v>
      </c>
      <c r="AQ37" s="98">
        <f>IF(Uzsakymas!$J37=Uzsakymas!$G$24,Uzsakymas!$E37,0)*Uzsakymas!$F37</f>
        <v>0</v>
      </c>
      <c r="AR37" s="98">
        <f>IF(Uzsakymas!$G37=Uzsakymas!$G$25,Uzsakymas!$D37,0)*Uzsakymas!$F37</f>
        <v>0</v>
      </c>
      <c r="AS37" s="98">
        <f>IF(Uzsakymas!$H37=Uzsakymas!$G$25,Uzsakymas!$D37,0)*Uzsakymas!$F37</f>
        <v>0</v>
      </c>
      <c r="AT37" s="98">
        <f>IF(Uzsakymas!$I37=Uzsakymas!$G$25,Uzsakymas!$E37,0)*Uzsakymas!$F37</f>
        <v>0</v>
      </c>
      <c r="AU37" s="98">
        <f>IF(Uzsakymas!$J37=Uzsakymas!$G$25,Uzsakymas!$E37,0)*Uzsakymas!$F37</f>
        <v>0</v>
      </c>
      <c r="AV37" s="98">
        <f>IF(Uzsakymas!$G37=Uzsakymas!$G$26,Uzsakymas!$D37,0)*Uzsakymas!$F37</f>
        <v>0</v>
      </c>
      <c r="AW37" s="98">
        <f>IF(Uzsakymas!$H37=Uzsakymas!$G$26,Uzsakymas!$D37,0)*Uzsakymas!$F37</f>
        <v>0</v>
      </c>
      <c r="AX37" s="98">
        <f>IF(Uzsakymas!$I37=Uzsakymas!$G$26,Uzsakymas!$E37,0)*Uzsakymas!$F37</f>
        <v>0</v>
      </c>
      <c r="AY37" s="98">
        <f>IF(Uzsakymas!$J37=Uzsakymas!$G$26,Uzsakymas!$E37,0)*Uzsakymas!$F37</f>
        <v>0</v>
      </c>
      <c r="AZ37" s="29">
        <f>(P37+Q37+R37+S37)/1000</f>
        <v>0</v>
      </c>
      <c r="BA37" s="16">
        <f>(T37+U37+V37+W37)/1000</f>
        <v>0</v>
      </c>
      <c r="BB37" s="16">
        <f>(X37+XFD37+XFD37+AA37)/1000</f>
        <v>0</v>
      </c>
      <c r="BC37" s="16">
        <f>(AB37+AC37+AD37+AE37)/1000</f>
        <v>0</v>
      </c>
      <c r="BD37" s="16">
        <f>(AF37+AG37+AH37+AI37)/1000</f>
        <v>0</v>
      </c>
      <c r="BE37" s="16">
        <f>(AJ37+AK37+AL37+AM37)/1000</f>
        <v>0</v>
      </c>
      <c r="BF37" s="16">
        <f>(AN37+AO37+AP37+AQ37)/1000</f>
        <v>0</v>
      </c>
      <c r="BG37" s="16">
        <f>(AR37+AS37+AT37+AU37)/1000</f>
        <v>0</v>
      </c>
      <c r="BH37" s="30">
        <f>(AV37+AW37+AX37+AY37)/1000</f>
        <v>0</v>
      </c>
    </row>
    <row r="38" spans="1:60" hidden="true">
      <c r="N38">
        <v>9</v>
      </c>
      <c r="P38" s="98">
        <f>IF(Uzsakymas!$G38=Uzsakymas!$G$18,Uzsakymas!$D38,0)*Uzsakymas!$F38</f>
        <v>0</v>
      </c>
      <c r="Q38" s="98">
        <f>IF(Uzsakymas!$H38=Uzsakymas!$G$18,Uzsakymas!$D38,0)*Uzsakymas!$F38</f>
        <v>0</v>
      </c>
      <c r="R38" s="98">
        <f>IF(Uzsakymas!$I38=Uzsakymas!$G$18,Uzsakymas!$E38,0)*Uzsakymas!$F38</f>
        <v>0</v>
      </c>
      <c r="S38" s="98">
        <f>IF(Uzsakymas!$J38=Uzsakymas!$G$18,Uzsakymas!$E38,0)*Uzsakymas!$F38</f>
        <v>0</v>
      </c>
      <c r="T38" s="98">
        <f>IF(Uzsakymas!$G38=Uzsakymas!$G$19,Uzsakymas!$D38,0)*Uzsakymas!$F38</f>
        <v>0</v>
      </c>
      <c r="U38" s="98">
        <f>IF(Uzsakymas!$H38=Uzsakymas!$G$19,Uzsakymas!$D38,0)*Uzsakymas!$F38</f>
        <v>0</v>
      </c>
      <c r="V38" s="98">
        <f>IF(Uzsakymas!$I38=Uzsakymas!$G$19,Uzsakymas!$E38,0)*Uzsakymas!$F38</f>
        <v>0</v>
      </c>
      <c r="W38" s="98">
        <f>IF(Uzsakymas!$J38=Uzsakymas!$G$19,Uzsakymas!$E38,0)*Uzsakymas!$F38</f>
        <v>0</v>
      </c>
      <c r="X38" s="98">
        <f>IF(Uzsakymas!$G38=Uzsakymas!$G$20,Uzsakymas!$D38,0)*Uzsakymas!$F38</f>
        <v>0</v>
      </c>
      <c r="Y38" s="98">
        <f>IF(Uzsakymas!$H38=Uzsakymas!$G$20,Uzsakymas!$D38,0)*Uzsakymas!$F38</f>
        <v>0</v>
      </c>
      <c r="Z38" s="98">
        <f>IF(Uzsakymas!$I38=Uzsakymas!$G$20,Uzsakymas!$E38,0)*Uzsakymas!$F38</f>
        <v>0</v>
      </c>
      <c r="AA38" s="98">
        <f>IF(Uzsakymas!$J38=Uzsakymas!$G$20,Uzsakymas!$E38,0)*Uzsakymas!$F38</f>
        <v>0</v>
      </c>
      <c r="AB38" s="98">
        <f>IF(Uzsakymas!$G38=Uzsakymas!$G$21,Uzsakymas!$D38,0)*Uzsakymas!$F38</f>
        <v>0</v>
      </c>
      <c r="AC38" s="98">
        <f>IF(Uzsakymas!$H38=Uzsakymas!$G$21,Uzsakymas!$D38,0)*Uzsakymas!$F38</f>
        <v>0</v>
      </c>
      <c r="AD38" s="98">
        <f>IF(Uzsakymas!$I38=Uzsakymas!$G$21,Uzsakymas!$E38,0)*Uzsakymas!$F38</f>
        <v>0</v>
      </c>
      <c r="AE38" s="98">
        <f>IF(Uzsakymas!$J38=Uzsakymas!$G$21,Uzsakymas!$E38,0)*Uzsakymas!$F38</f>
        <v>0</v>
      </c>
      <c r="AF38" s="98">
        <f>IF(Uzsakymas!$G38=Uzsakymas!$G$22,Uzsakymas!$D38,0)*Uzsakymas!$F38</f>
        <v>0</v>
      </c>
      <c r="AG38" s="98">
        <f>IF(Uzsakymas!$H38=Uzsakymas!$G$22,Uzsakymas!$D38,0)*Uzsakymas!$F38</f>
        <v>0</v>
      </c>
      <c r="AH38" s="98">
        <f>IF(Uzsakymas!$I38=Uzsakymas!$G$22,Uzsakymas!$E38,0)*Uzsakymas!$F38</f>
        <v>0</v>
      </c>
      <c r="AI38" s="98">
        <f>IF(Uzsakymas!$J38=Uzsakymas!$G$22,Uzsakymas!$E38,0)*Uzsakymas!$F38</f>
        <v>0</v>
      </c>
      <c r="AJ38" s="98">
        <f>IF(Uzsakymas!$G38=Uzsakymas!$G$23,Uzsakymas!$D38,0)*Uzsakymas!$F38</f>
        <v>0</v>
      </c>
      <c r="AK38" s="98">
        <f>IF(Uzsakymas!$H38=Uzsakymas!$G$23,Uzsakymas!$D38,0)*Uzsakymas!$F38</f>
        <v>0</v>
      </c>
      <c r="AL38" s="98">
        <f>IF(Uzsakymas!$I38=Uzsakymas!$G$23,Uzsakymas!$E38,0)*Uzsakymas!$F38</f>
        <v>0</v>
      </c>
      <c r="AM38" s="98">
        <f>IF(Uzsakymas!$J38=Uzsakymas!$G$23,Uzsakymas!$E38,0)*Uzsakymas!$F38</f>
        <v>0</v>
      </c>
      <c r="AN38" s="98">
        <f>IF(Uzsakymas!$G38=Uzsakymas!$G$24,Uzsakymas!$D38,0)*Uzsakymas!$F38</f>
        <v>0</v>
      </c>
      <c r="AO38" s="98">
        <f>IF(Uzsakymas!$H38=Uzsakymas!$G$24,Uzsakymas!$D38,0)*Uzsakymas!$F38</f>
        <v>0</v>
      </c>
      <c r="AP38" s="98">
        <f>IF(Uzsakymas!$I38=Uzsakymas!$G$24,Uzsakymas!$E38,0)*Uzsakymas!$F38</f>
        <v>0</v>
      </c>
      <c r="AQ38" s="98">
        <f>IF(Uzsakymas!$J38=Uzsakymas!$G$24,Uzsakymas!$E38,0)*Uzsakymas!$F38</f>
        <v>0</v>
      </c>
      <c r="AR38" s="98">
        <f>IF(Uzsakymas!$G38=Uzsakymas!$G$25,Uzsakymas!$D38,0)*Uzsakymas!$F38</f>
        <v>0</v>
      </c>
      <c r="AS38" s="98">
        <f>IF(Uzsakymas!$H38=Uzsakymas!$G$25,Uzsakymas!$D38,0)*Uzsakymas!$F38</f>
        <v>0</v>
      </c>
      <c r="AT38" s="98">
        <f>IF(Uzsakymas!$I38=Uzsakymas!$G$25,Uzsakymas!$E38,0)*Uzsakymas!$F38</f>
        <v>0</v>
      </c>
      <c r="AU38" s="98">
        <f>IF(Uzsakymas!$J38=Uzsakymas!$G$25,Uzsakymas!$E38,0)*Uzsakymas!$F38</f>
        <v>0</v>
      </c>
      <c r="AV38" s="98">
        <f>IF(Uzsakymas!$G38=Uzsakymas!$G$26,Uzsakymas!$D38,0)*Uzsakymas!$F38</f>
        <v>0</v>
      </c>
      <c r="AW38" s="98">
        <f>IF(Uzsakymas!$H38=Uzsakymas!$G$26,Uzsakymas!$D38,0)*Uzsakymas!$F38</f>
        <v>0</v>
      </c>
      <c r="AX38" s="98">
        <f>IF(Uzsakymas!$I38=Uzsakymas!$G$26,Uzsakymas!$E38,0)*Uzsakymas!$F38</f>
        <v>0</v>
      </c>
      <c r="AY38" s="98">
        <f>IF(Uzsakymas!$J38=Uzsakymas!$G$26,Uzsakymas!$E38,0)*Uzsakymas!$F38</f>
        <v>0</v>
      </c>
      <c r="AZ38" s="29">
        <f>(P38+Q38+R38+S38)/1000</f>
        <v>0</v>
      </c>
      <c r="BA38" s="16">
        <f>(T38+U38+V38+W38)/1000</f>
        <v>0</v>
      </c>
      <c r="BB38" s="16">
        <f>(X38+XFD38+XFD38+AA38)/1000</f>
        <v>0</v>
      </c>
      <c r="BC38" s="16">
        <f>(AB38+AC38+AD38+AE38)/1000</f>
        <v>0</v>
      </c>
      <c r="BD38" s="16">
        <f>(AF38+AG38+AH38+AI38)/1000</f>
        <v>0</v>
      </c>
      <c r="BE38" s="16">
        <f>(AJ38+AK38+AL38+AM38)/1000</f>
        <v>0</v>
      </c>
      <c r="BF38" s="16">
        <f>(AN38+AO38+AP38+AQ38)/1000</f>
        <v>0</v>
      </c>
      <c r="BG38" s="16">
        <f>(AR38+AS38+AT38+AU38)/1000</f>
        <v>0</v>
      </c>
      <c r="BH38" s="30">
        <f>(AV38+AW38+AX38+AY38)/1000</f>
        <v>0</v>
      </c>
    </row>
    <row r="39" spans="1:60" hidden="true">
      <c r="N39">
        <v>10</v>
      </c>
      <c r="P39" s="98">
        <f>IF(Uzsakymas!$G39=Uzsakymas!$G$18,Uzsakymas!$D39,0)*Uzsakymas!$F39</f>
        <v>0</v>
      </c>
      <c r="Q39" s="98">
        <f>IF(Uzsakymas!$H39=Uzsakymas!$G$18,Uzsakymas!$D39,0)*Uzsakymas!$F39</f>
        <v>0</v>
      </c>
      <c r="R39" s="98">
        <f>IF(Uzsakymas!$I39=Uzsakymas!$G$18,Uzsakymas!$E39,0)*Uzsakymas!$F39</f>
        <v>0</v>
      </c>
      <c r="S39" s="98">
        <f>IF(Uzsakymas!$J39=Uzsakymas!$G$18,Uzsakymas!$E39,0)*Uzsakymas!$F39</f>
        <v>0</v>
      </c>
      <c r="T39" s="98">
        <f>IF(Uzsakymas!$G39=Uzsakymas!$G$19,Uzsakymas!$D39,0)*Uzsakymas!$F39</f>
        <v>0</v>
      </c>
      <c r="U39" s="98">
        <f>IF(Uzsakymas!$H39=Uzsakymas!$G$19,Uzsakymas!$D39,0)*Uzsakymas!$F39</f>
        <v>0</v>
      </c>
      <c r="V39" s="98">
        <f>IF(Uzsakymas!$I39=Uzsakymas!$G$19,Uzsakymas!$E39,0)*Uzsakymas!$F39</f>
        <v>0</v>
      </c>
      <c r="W39" s="98">
        <f>IF(Uzsakymas!$J39=Uzsakymas!$G$19,Uzsakymas!$E39,0)*Uzsakymas!$F39</f>
        <v>0</v>
      </c>
      <c r="X39" s="98">
        <f>IF(Uzsakymas!$G39=Uzsakymas!$G$20,Uzsakymas!$D39,0)*Uzsakymas!$F39</f>
        <v>0</v>
      </c>
      <c r="Y39" s="98">
        <f>IF(Uzsakymas!$H39=Uzsakymas!$G$20,Uzsakymas!$D39,0)*Uzsakymas!$F39</f>
        <v>0</v>
      </c>
      <c r="Z39" s="98">
        <f>IF(Uzsakymas!$I39=Uzsakymas!$G$20,Uzsakymas!$E39,0)*Uzsakymas!$F39</f>
        <v>0</v>
      </c>
      <c r="AA39" s="98">
        <f>IF(Uzsakymas!$J39=Uzsakymas!$G$20,Uzsakymas!$E39,0)*Uzsakymas!$F39</f>
        <v>0</v>
      </c>
      <c r="AB39" s="98">
        <f>IF(Uzsakymas!$G39=Uzsakymas!$G$21,Uzsakymas!$D39,0)*Uzsakymas!$F39</f>
        <v>0</v>
      </c>
      <c r="AC39" s="98">
        <f>IF(Uzsakymas!$H39=Uzsakymas!$G$21,Uzsakymas!$D39,0)*Uzsakymas!$F39</f>
        <v>0</v>
      </c>
      <c r="AD39" s="98">
        <f>IF(Uzsakymas!$I39=Uzsakymas!$G$21,Uzsakymas!$E39,0)*Uzsakymas!$F39</f>
        <v>0</v>
      </c>
      <c r="AE39" s="98">
        <f>IF(Uzsakymas!$J39=Uzsakymas!$G$21,Uzsakymas!$E39,0)*Uzsakymas!$F39</f>
        <v>0</v>
      </c>
      <c r="AF39" s="98">
        <f>IF(Uzsakymas!$G39=Uzsakymas!$G$22,Uzsakymas!$D39,0)*Uzsakymas!$F39</f>
        <v>0</v>
      </c>
      <c r="AG39" s="98">
        <f>IF(Uzsakymas!$H39=Uzsakymas!$G$22,Uzsakymas!$D39,0)*Uzsakymas!$F39</f>
        <v>0</v>
      </c>
      <c r="AH39" s="98">
        <f>IF(Uzsakymas!$I39=Uzsakymas!$G$22,Uzsakymas!$E39,0)*Uzsakymas!$F39</f>
        <v>0</v>
      </c>
      <c r="AI39" s="98">
        <f>IF(Uzsakymas!$J39=Uzsakymas!$G$22,Uzsakymas!$E39,0)*Uzsakymas!$F39</f>
        <v>0</v>
      </c>
      <c r="AJ39" s="98">
        <f>IF(Uzsakymas!$G39=Uzsakymas!$G$23,Uzsakymas!$D39,0)*Uzsakymas!$F39</f>
        <v>0</v>
      </c>
      <c r="AK39" s="98">
        <f>IF(Uzsakymas!$H39=Uzsakymas!$G$23,Uzsakymas!$D39,0)*Uzsakymas!$F39</f>
        <v>0</v>
      </c>
      <c r="AL39" s="98">
        <f>IF(Uzsakymas!$I39=Uzsakymas!$G$23,Uzsakymas!$E39,0)*Uzsakymas!$F39</f>
        <v>0</v>
      </c>
      <c r="AM39" s="98">
        <f>IF(Uzsakymas!$J39=Uzsakymas!$G$23,Uzsakymas!$E39,0)*Uzsakymas!$F39</f>
        <v>0</v>
      </c>
      <c r="AN39" s="98">
        <f>IF(Uzsakymas!$G39=Uzsakymas!$G$24,Uzsakymas!$D39,0)*Uzsakymas!$F39</f>
        <v>0</v>
      </c>
      <c r="AO39" s="98">
        <f>IF(Uzsakymas!$H39=Uzsakymas!$G$24,Uzsakymas!$D39,0)*Uzsakymas!$F39</f>
        <v>0</v>
      </c>
      <c r="AP39" s="98">
        <f>IF(Uzsakymas!$I39=Uzsakymas!$G$24,Uzsakymas!$E39,0)*Uzsakymas!$F39</f>
        <v>0</v>
      </c>
      <c r="AQ39" s="98">
        <f>IF(Uzsakymas!$J39=Uzsakymas!$G$24,Uzsakymas!$E39,0)*Uzsakymas!$F39</f>
        <v>0</v>
      </c>
      <c r="AR39" s="98">
        <f>IF(Uzsakymas!$G39=Uzsakymas!$G$25,Uzsakymas!$D39,0)*Uzsakymas!$F39</f>
        <v>0</v>
      </c>
      <c r="AS39" s="98">
        <f>IF(Uzsakymas!$H39=Uzsakymas!$G$25,Uzsakymas!$D39,0)*Uzsakymas!$F39</f>
        <v>0</v>
      </c>
      <c r="AT39" s="98">
        <f>IF(Uzsakymas!$I39=Uzsakymas!$G$25,Uzsakymas!$E39,0)*Uzsakymas!$F39</f>
        <v>0</v>
      </c>
      <c r="AU39" s="98">
        <f>IF(Uzsakymas!$J39=Uzsakymas!$G$25,Uzsakymas!$E39,0)*Uzsakymas!$F39</f>
        <v>0</v>
      </c>
      <c r="AV39" s="98">
        <f>IF(Uzsakymas!$G39=Uzsakymas!$G$26,Uzsakymas!$D39,0)*Uzsakymas!$F39</f>
        <v>0</v>
      </c>
      <c r="AW39" s="98">
        <f>IF(Uzsakymas!$H39=Uzsakymas!$G$26,Uzsakymas!$D39,0)*Uzsakymas!$F39</f>
        <v>0</v>
      </c>
      <c r="AX39" s="98">
        <f>IF(Uzsakymas!$I39=Uzsakymas!$G$26,Uzsakymas!$E39,0)*Uzsakymas!$F39</f>
        <v>0</v>
      </c>
      <c r="AY39" s="98">
        <f>IF(Uzsakymas!$J39=Uzsakymas!$G$26,Uzsakymas!$E39,0)*Uzsakymas!$F39</f>
        <v>0</v>
      </c>
      <c r="AZ39" s="29">
        <f>(P39+Q39+R39+S39)/1000</f>
        <v>0</v>
      </c>
      <c r="BA39" s="16">
        <f>(T39+U39+V39+W39)/1000</f>
        <v>0</v>
      </c>
      <c r="BB39" s="16">
        <f>(X39+XFD39+XFD39+AA39)/1000</f>
        <v>0</v>
      </c>
      <c r="BC39" s="16">
        <f>(AB39+AC39+AD39+AE39)/1000</f>
        <v>0</v>
      </c>
      <c r="BD39" s="16">
        <f>(AF39+AG39+AH39+AI39)/1000</f>
        <v>0</v>
      </c>
      <c r="BE39" s="16">
        <f>(AJ39+AK39+AL39+AM39)/1000</f>
        <v>0</v>
      </c>
      <c r="BF39" s="16">
        <f>(AN39+AO39+AP39+AQ39)/1000</f>
        <v>0</v>
      </c>
      <c r="BG39" s="16">
        <f>(AR39+AS39+AT39+AU39)/1000</f>
        <v>0</v>
      </c>
      <c r="BH39" s="30">
        <f>(AV39+AW39+AX39+AY39)/1000</f>
        <v>0</v>
      </c>
    </row>
    <row r="40" spans="1:60" hidden="true">
      <c r="N40">
        <v>11</v>
      </c>
      <c r="P40" s="98">
        <f>IF(Uzsakymas!$G40=Uzsakymas!$G$18,Uzsakymas!$D40,0)*Uzsakymas!$F40</f>
        <v>0</v>
      </c>
      <c r="Q40" s="98">
        <f>IF(Uzsakymas!$H40=Uzsakymas!$G$18,Uzsakymas!$D40,0)*Uzsakymas!$F40</f>
        <v>0</v>
      </c>
      <c r="R40" s="98">
        <f>IF(Uzsakymas!$I40=Uzsakymas!$G$18,Uzsakymas!$E40,0)*Uzsakymas!$F40</f>
        <v>0</v>
      </c>
      <c r="S40" s="98">
        <f>IF(Uzsakymas!$J40=Uzsakymas!$G$18,Uzsakymas!$E40,0)*Uzsakymas!$F40</f>
        <v>0</v>
      </c>
      <c r="T40" s="98">
        <f>IF(Uzsakymas!$G40=Uzsakymas!$G$19,Uzsakymas!$D40,0)*Uzsakymas!$F40</f>
        <v>0</v>
      </c>
      <c r="U40" s="98">
        <f>IF(Uzsakymas!$H40=Uzsakymas!$G$19,Uzsakymas!$D40,0)*Uzsakymas!$F40</f>
        <v>0</v>
      </c>
      <c r="V40" s="98">
        <f>IF(Uzsakymas!$I40=Uzsakymas!$G$19,Uzsakymas!$E40,0)*Uzsakymas!$F40</f>
        <v>0</v>
      </c>
      <c r="W40" s="98">
        <f>IF(Uzsakymas!$J40=Uzsakymas!$G$19,Uzsakymas!$E40,0)*Uzsakymas!$F40</f>
        <v>0</v>
      </c>
      <c r="X40" s="98">
        <f>IF(Uzsakymas!$G40=Uzsakymas!$G$20,Uzsakymas!$D40,0)*Uzsakymas!$F40</f>
        <v>0</v>
      </c>
      <c r="Y40" s="98">
        <f>IF(Uzsakymas!$H40=Uzsakymas!$G$20,Uzsakymas!$D40,0)*Uzsakymas!$F40</f>
        <v>0</v>
      </c>
      <c r="Z40" s="98">
        <f>IF(Uzsakymas!$I40=Uzsakymas!$G$20,Uzsakymas!$E40,0)*Uzsakymas!$F40</f>
        <v>0</v>
      </c>
      <c r="AA40" s="98">
        <f>IF(Uzsakymas!$J40=Uzsakymas!$G$20,Uzsakymas!$E40,0)*Uzsakymas!$F40</f>
        <v>0</v>
      </c>
      <c r="AB40" s="98">
        <f>IF(Uzsakymas!$G40=Uzsakymas!$G$21,Uzsakymas!$D40,0)*Uzsakymas!$F40</f>
        <v>0</v>
      </c>
      <c r="AC40" s="98">
        <f>IF(Uzsakymas!$H40=Uzsakymas!$G$21,Uzsakymas!$D40,0)*Uzsakymas!$F40</f>
        <v>0</v>
      </c>
      <c r="AD40" s="98">
        <f>IF(Uzsakymas!$I40=Uzsakymas!$G$21,Uzsakymas!$E40,0)*Uzsakymas!$F40</f>
        <v>0</v>
      </c>
      <c r="AE40" s="98">
        <f>IF(Uzsakymas!$J40=Uzsakymas!$G$21,Uzsakymas!$E40,0)*Uzsakymas!$F40</f>
        <v>0</v>
      </c>
      <c r="AF40" s="98">
        <f>IF(Uzsakymas!$G40=Uzsakymas!$G$22,Uzsakymas!$D40,0)*Uzsakymas!$F40</f>
        <v>0</v>
      </c>
      <c r="AG40" s="98">
        <f>IF(Uzsakymas!$H40=Uzsakymas!$G$22,Uzsakymas!$D40,0)*Uzsakymas!$F40</f>
        <v>0</v>
      </c>
      <c r="AH40" s="98">
        <f>IF(Uzsakymas!$I40=Uzsakymas!$G$22,Uzsakymas!$E40,0)*Uzsakymas!$F40</f>
        <v>0</v>
      </c>
      <c r="AI40" s="98">
        <f>IF(Uzsakymas!$J40=Uzsakymas!$G$22,Uzsakymas!$E40,0)*Uzsakymas!$F40</f>
        <v>0</v>
      </c>
      <c r="AJ40" s="98">
        <f>IF(Uzsakymas!$G40=Uzsakymas!$G$23,Uzsakymas!$D40,0)*Uzsakymas!$F40</f>
        <v>0</v>
      </c>
      <c r="AK40" s="98">
        <f>IF(Uzsakymas!$H40=Uzsakymas!$G$23,Uzsakymas!$D40,0)*Uzsakymas!$F40</f>
        <v>0</v>
      </c>
      <c r="AL40" s="98">
        <f>IF(Uzsakymas!$I40=Uzsakymas!$G$23,Uzsakymas!$E40,0)*Uzsakymas!$F40</f>
        <v>0</v>
      </c>
      <c r="AM40" s="98">
        <f>IF(Uzsakymas!$J40=Uzsakymas!$G$23,Uzsakymas!$E40,0)*Uzsakymas!$F40</f>
        <v>0</v>
      </c>
      <c r="AN40" s="98">
        <f>IF(Uzsakymas!$G40=Uzsakymas!$G$24,Uzsakymas!$D40,0)*Uzsakymas!$F40</f>
        <v>0</v>
      </c>
      <c r="AO40" s="98">
        <f>IF(Uzsakymas!$H40=Uzsakymas!$G$24,Uzsakymas!$D40,0)*Uzsakymas!$F40</f>
        <v>0</v>
      </c>
      <c r="AP40" s="98">
        <f>IF(Uzsakymas!$I40=Uzsakymas!$G$24,Uzsakymas!$E40,0)*Uzsakymas!$F40</f>
        <v>0</v>
      </c>
      <c r="AQ40" s="98">
        <f>IF(Uzsakymas!$J40=Uzsakymas!$G$24,Uzsakymas!$E40,0)*Uzsakymas!$F40</f>
        <v>0</v>
      </c>
      <c r="AR40" s="98">
        <f>IF(Uzsakymas!$G40=Uzsakymas!$G$25,Uzsakymas!$D40,0)*Uzsakymas!$F40</f>
        <v>0</v>
      </c>
      <c r="AS40" s="98">
        <f>IF(Uzsakymas!$H40=Uzsakymas!$G$25,Uzsakymas!$D40,0)*Uzsakymas!$F40</f>
        <v>0</v>
      </c>
      <c r="AT40" s="98">
        <f>IF(Uzsakymas!$I40=Uzsakymas!$G$25,Uzsakymas!$E40,0)*Uzsakymas!$F40</f>
        <v>0</v>
      </c>
      <c r="AU40" s="98">
        <f>IF(Uzsakymas!$J40=Uzsakymas!$G$25,Uzsakymas!$E40,0)*Uzsakymas!$F40</f>
        <v>0</v>
      </c>
      <c r="AV40" s="98">
        <f>IF(Uzsakymas!$G40=Uzsakymas!$G$26,Uzsakymas!$D40,0)*Uzsakymas!$F40</f>
        <v>0</v>
      </c>
      <c r="AW40" s="98">
        <f>IF(Uzsakymas!$H40=Uzsakymas!$G$26,Uzsakymas!$D40,0)*Uzsakymas!$F40</f>
        <v>0</v>
      </c>
      <c r="AX40" s="98">
        <f>IF(Uzsakymas!$I40=Uzsakymas!$G$26,Uzsakymas!$E40,0)*Uzsakymas!$F40</f>
        <v>0</v>
      </c>
      <c r="AY40" s="98">
        <f>IF(Uzsakymas!$J40=Uzsakymas!$G$26,Uzsakymas!$E40,0)*Uzsakymas!$F40</f>
        <v>0</v>
      </c>
      <c r="AZ40" s="29">
        <f>(P40+Q40+R40+S40)/1000</f>
        <v>0</v>
      </c>
      <c r="BA40" s="16">
        <f>(T40+U40+V40+W40)/1000</f>
        <v>0</v>
      </c>
      <c r="BB40" s="16">
        <f>(X40+XFD40+XFD40+AA40)/1000</f>
        <v>0</v>
      </c>
      <c r="BC40" s="16">
        <f>(AB40+AC40+AD40+AE40)/1000</f>
        <v>0</v>
      </c>
      <c r="BD40" s="16">
        <f>(AF40+AG40+AH40+AI40)/1000</f>
        <v>0</v>
      </c>
      <c r="BE40" s="16">
        <f>(AJ40+AK40+AL40+AM40)/1000</f>
        <v>0</v>
      </c>
      <c r="BF40" s="16">
        <f>(AN40+AO40+AP40+AQ40)/1000</f>
        <v>0</v>
      </c>
      <c r="BG40" s="16">
        <f>(AR40+AS40+AT40+AU40)/1000</f>
        <v>0</v>
      </c>
      <c r="BH40" s="30">
        <f>(AV40+AW40+AX40+AY40)/1000</f>
        <v>0</v>
      </c>
    </row>
    <row r="41" spans="1:60" hidden="true">
      <c r="N41">
        <v>12</v>
      </c>
      <c r="P41" s="98">
        <f>IF(Uzsakymas!$G41=Uzsakymas!$G$18,Uzsakymas!$D41,0)*Uzsakymas!$F41</f>
        <v>0</v>
      </c>
      <c r="Q41" s="98">
        <f>IF(Uzsakymas!$H41=Uzsakymas!$G$18,Uzsakymas!$D41,0)*Uzsakymas!$F41</f>
        <v>0</v>
      </c>
      <c r="R41" s="98">
        <f>IF(Uzsakymas!$I41=Uzsakymas!$G$18,Uzsakymas!$E41,0)*Uzsakymas!$F41</f>
        <v>0</v>
      </c>
      <c r="S41" s="98">
        <f>IF(Uzsakymas!$J41=Uzsakymas!$G$18,Uzsakymas!$E41,0)*Uzsakymas!$F41</f>
        <v>0</v>
      </c>
      <c r="T41" s="98">
        <f>IF(Uzsakymas!$G41=Uzsakymas!$G$19,Uzsakymas!$D41,0)*Uzsakymas!$F41</f>
        <v>0</v>
      </c>
      <c r="U41" s="98">
        <f>IF(Uzsakymas!$H41=Uzsakymas!$G$19,Uzsakymas!$D41,0)*Uzsakymas!$F41</f>
        <v>0</v>
      </c>
      <c r="V41" s="98">
        <f>IF(Uzsakymas!$I41=Uzsakymas!$G$19,Uzsakymas!$E41,0)*Uzsakymas!$F41</f>
        <v>0</v>
      </c>
      <c r="W41" s="98">
        <f>IF(Uzsakymas!$J41=Uzsakymas!$G$19,Uzsakymas!$E41,0)*Uzsakymas!$F41</f>
        <v>0</v>
      </c>
      <c r="X41" s="98">
        <f>IF(Uzsakymas!$G41=Uzsakymas!$G$20,Uzsakymas!$D41,0)*Uzsakymas!$F41</f>
        <v>0</v>
      </c>
      <c r="Y41" s="98">
        <f>IF(Uzsakymas!$H41=Uzsakymas!$G$20,Uzsakymas!$D41,0)*Uzsakymas!$F41</f>
        <v>0</v>
      </c>
      <c r="Z41" s="98">
        <f>IF(Uzsakymas!$I41=Uzsakymas!$G$20,Uzsakymas!$E41,0)*Uzsakymas!$F41</f>
        <v>0</v>
      </c>
      <c r="AA41" s="98">
        <f>IF(Uzsakymas!$J41=Uzsakymas!$G$20,Uzsakymas!$E41,0)*Uzsakymas!$F41</f>
        <v>0</v>
      </c>
      <c r="AB41" s="98">
        <f>IF(Uzsakymas!$G41=Uzsakymas!$G$21,Uzsakymas!$D41,0)*Uzsakymas!$F41</f>
        <v>0</v>
      </c>
      <c r="AC41" s="98">
        <f>IF(Uzsakymas!$H41=Uzsakymas!$G$21,Uzsakymas!$D41,0)*Uzsakymas!$F41</f>
        <v>0</v>
      </c>
      <c r="AD41" s="98">
        <f>IF(Uzsakymas!$I41=Uzsakymas!$G$21,Uzsakymas!$E41,0)*Uzsakymas!$F41</f>
        <v>0</v>
      </c>
      <c r="AE41" s="98">
        <f>IF(Uzsakymas!$J41=Uzsakymas!$G$21,Uzsakymas!$E41,0)*Uzsakymas!$F41</f>
        <v>0</v>
      </c>
      <c r="AF41" s="98">
        <f>IF(Uzsakymas!$G41=Uzsakymas!$G$22,Uzsakymas!$D41,0)*Uzsakymas!$F41</f>
        <v>0</v>
      </c>
      <c r="AG41" s="98">
        <f>IF(Uzsakymas!$H41=Uzsakymas!$G$22,Uzsakymas!$D41,0)*Uzsakymas!$F41</f>
        <v>0</v>
      </c>
      <c r="AH41" s="98">
        <f>IF(Uzsakymas!$I41=Uzsakymas!$G$22,Uzsakymas!$E41,0)*Uzsakymas!$F41</f>
        <v>0</v>
      </c>
      <c r="AI41" s="98">
        <f>IF(Uzsakymas!$J41=Uzsakymas!$G$22,Uzsakymas!$E41,0)*Uzsakymas!$F41</f>
        <v>0</v>
      </c>
      <c r="AJ41" s="98">
        <f>IF(Uzsakymas!$G41=Uzsakymas!$G$23,Uzsakymas!$D41,0)*Uzsakymas!$F41</f>
        <v>0</v>
      </c>
      <c r="AK41" s="98">
        <f>IF(Uzsakymas!$H41=Uzsakymas!$G$23,Uzsakymas!$D41,0)*Uzsakymas!$F41</f>
        <v>0</v>
      </c>
      <c r="AL41" s="98">
        <f>IF(Uzsakymas!$I41=Uzsakymas!$G$23,Uzsakymas!$E41,0)*Uzsakymas!$F41</f>
        <v>0</v>
      </c>
      <c r="AM41" s="98">
        <f>IF(Uzsakymas!$J41=Uzsakymas!$G$23,Uzsakymas!$E41,0)*Uzsakymas!$F41</f>
        <v>0</v>
      </c>
      <c r="AN41" s="98">
        <f>IF(Uzsakymas!$G41=Uzsakymas!$G$24,Uzsakymas!$D41,0)*Uzsakymas!$F41</f>
        <v>0</v>
      </c>
      <c r="AO41" s="98">
        <f>IF(Uzsakymas!$H41=Uzsakymas!$G$24,Uzsakymas!$D41,0)*Uzsakymas!$F41</f>
        <v>0</v>
      </c>
      <c r="AP41" s="98">
        <f>IF(Uzsakymas!$I41=Uzsakymas!$G$24,Uzsakymas!$E41,0)*Uzsakymas!$F41</f>
        <v>0</v>
      </c>
      <c r="AQ41" s="98">
        <f>IF(Uzsakymas!$J41=Uzsakymas!$G$24,Uzsakymas!$E41,0)*Uzsakymas!$F41</f>
        <v>0</v>
      </c>
      <c r="AR41" s="98">
        <f>IF(Uzsakymas!$G41=Uzsakymas!$G$25,Uzsakymas!$D41,0)*Uzsakymas!$F41</f>
        <v>0</v>
      </c>
      <c r="AS41" s="98">
        <f>IF(Uzsakymas!$H41=Uzsakymas!$G$25,Uzsakymas!$D41,0)*Uzsakymas!$F41</f>
        <v>0</v>
      </c>
      <c r="AT41" s="98">
        <f>IF(Uzsakymas!$I41=Uzsakymas!$G$25,Uzsakymas!$E41,0)*Uzsakymas!$F41</f>
        <v>0</v>
      </c>
      <c r="AU41" s="98">
        <f>IF(Uzsakymas!$J41=Uzsakymas!$G$25,Uzsakymas!$E41,0)*Uzsakymas!$F41</f>
        <v>0</v>
      </c>
      <c r="AV41" s="98">
        <f>IF(Uzsakymas!$G41=Uzsakymas!$G$26,Uzsakymas!$D41,0)*Uzsakymas!$F41</f>
        <v>0</v>
      </c>
      <c r="AW41" s="98">
        <f>IF(Uzsakymas!$H41=Uzsakymas!$G$26,Uzsakymas!$D41,0)*Uzsakymas!$F41</f>
        <v>0</v>
      </c>
      <c r="AX41" s="98">
        <f>IF(Uzsakymas!$I41=Uzsakymas!$G$26,Uzsakymas!$E41,0)*Uzsakymas!$F41</f>
        <v>0</v>
      </c>
      <c r="AY41" s="98">
        <f>IF(Uzsakymas!$J41=Uzsakymas!$G$26,Uzsakymas!$E41,0)*Uzsakymas!$F41</f>
        <v>0</v>
      </c>
      <c r="AZ41" s="29">
        <f>(P41+Q41+R41+S41)/1000</f>
        <v>0</v>
      </c>
      <c r="BA41" s="16">
        <f>(T41+U41+V41+W41)/1000</f>
        <v>0</v>
      </c>
      <c r="BB41" s="16">
        <f>(X41+XFD41+XFD41+AA41)/1000</f>
        <v>0</v>
      </c>
      <c r="BC41" s="16">
        <f>(AB41+AC41+AD41+AE41)/1000</f>
        <v>0</v>
      </c>
      <c r="BD41" s="16">
        <f>(AF41+AG41+AH41+AI41)/1000</f>
        <v>0</v>
      </c>
      <c r="BE41" s="16">
        <f>(AJ41+AK41+AL41+AM41)/1000</f>
        <v>0</v>
      </c>
      <c r="BF41" s="16">
        <f>(AN41+AO41+AP41+AQ41)/1000</f>
        <v>0</v>
      </c>
      <c r="BG41" s="16">
        <f>(AR41+AS41+AT41+AU41)/1000</f>
        <v>0</v>
      </c>
      <c r="BH41" s="30">
        <f>(AV41+AW41+AX41+AY41)/1000</f>
        <v>0</v>
      </c>
    </row>
    <row r="42" spans="1:60" hidden="true">
      <c r="N42">
        <v>13</v>
      </c>
      <c r="P42" s="98">
        <f>IF(Uzsakymas!$G42=Uzsakymas!$G$18,Uzsakymas!$D42,0)*Uzsakymas!$F42</f>
        <v>0</v>
      </c>
      <c r="Q42" s="98">
        <f>IF(Uzsakymas!$H42=Uzsakymas!$G$18,Uzsakymas!$D42,0)*Uzsakymas!$F42</f>
        <v>0</v>
      </c>
      <c r="R42" s="98">
        <f>IF(Uzsakymas!$I42=Uzsakymas!$G$18,Uzsakymas!$E42,0)*Uzsakymas!$F42</f>
        <v>0</v>
      </c>
      <c r="S42" s="98">
        <f>IF(Uzsakymas!$J42=Uzsakymas!$G$18,Uzsakymas!$E42,0)*Uzsakymas!$F42</f>
        <v>0</v>
      </c>
      <c r="T42" s="98">
        <f>IF(Uzsakymas!$G42=Uzsakymas!$G$19,Uzsakymas!$D42,0)*Uzsakymas!$F42</f>
        <v>0</v>
      </c>
      <c r="U42" s="98">
        <f>IF(Uzsakymas!$H42=Uzsakymas!$G$19,Uzsakymas!$D42,0)*Uzsakymas!$F42</f>
        <v>0</v>
      </c>
      <c r="V42" s="98">
        <f>IF(Uzsakymas!$I42=Uzsakymas!$G$19,Uzsakymas!$E42,0)*Uzsakymas!$F42</f>
        <v>0</v>
      </c>
      <c r="W42" s="98">
        <f>IF(Uzsakymas!$J42=Uzsakymas!$G$19,Uzsakymas!$E42,0)*Uzsakymas!$F42</f>
        <v>0</v>
      </c>
      <c r="X42" s="98">
        <f>IF(Uzsakymas!$G42=Uzsakymas!$G$20,Uzsakymas!$D42,0)*Uzsakymas!$F42</f>
        <v>0</v>
      </c>
      <c r="Y42" s="98">
        <f>IF(Uzsakymas!$H42=Uzsakymas!$G$20,Uzsakymas!$D42,0)*Uzsakymas!$F42</f>
        <v>0</v>
      </c>
      <c r="Z42" s="98">
        <f>IF(Uzsakymas!$I42=Uzsakymas!$G$20,Uzsakymas!$E42,0)*Uzsakymas!$F42</f>
        <v>0</v>
      </c>
      <c r="AA42" s="98">
        <f>IF(Uzsakymas!$J42=Uzsakymas!$G$20,Uzsakymas!$E42,0)*Uzsakymas!$F42</f>
        <v>0</v>
      </c>
      <c r="AB42" s="98">
        <f>IF(Uzsakymas!$G42=Uzsakymas!$G$21,Uzsakymas!$D42,0)*Uzsakymas!$F42</f>
        <v>0</v>
      </c>
      <c r="AC42" s="98">
        <f>IF(Uzsakymas!$H42=Uzsakymas!$G$21,Uzsakymas!$D42,0)*Uzsakymas!$F42</f>
        <v>0</v>
      </c>
      <c r="AD42" s="98">
        <f>IF(Uzsakymas!$I42=Uzsakymas!$G$21,Uzsakymas!$E42,0)*Uzsakymas!$F42</f>
        <v>0</v>
      </c>
      <c r="AE42" s="98">
        <f>IF(Uzsakymas!$J42=Uzsakymas!$G$21,Uzsakymas!$E42,0)*Uzsakymas!$F42</f>
        <v>0</v>
      </c>
      <c r="AF42" s="98">
        <f>IF(Uzsakymas!$G42=Uzsakymas!$G$22,Uzsakymas!$D42,0)*Uzsakymas!$F42</f>
        <v>0</v>
      </c>
      <c r="AG42" s="98">
        <f>IF(Uzsakymas!$H42=Uzsakymas!$G$22,Uzsakymas!$D42,0)*Uzsakymas!$F42</f>
        <v>0</v>
      </c>
      <c r="AH42" s="98">
        <f>IF(Uzsakymas!$I42=Uzsakymas!$G$22,Uzsakymas!$E42,0)*Uzsakymas!$F42</f>
        <v>0</v>
      </c>
      <c r="AI42" s="98">
        <f>IF(Uzsakymas!$J42=Uzsakymas!$G$22,Uzsakymas!$E42,0)*Uzsakymas!$F42</f>
        <v>0</v>
      </c>
      <c r="AJ42" s="98">
        <f>IF(Uzsakymas!$G42=Uzsakymas!$G$23,Uzsakymas!$D42,0)*Uzsakymas!$F42</f>
        <v>0</v>
      </c>
      <c r="AK42" s="98">
        <f>IF(Uzsakymas!$H42=Uzsakymas!$G$23,Uzsakymas!$D42,0)*Uzsakymas!$F42</f>
        <v>0</v>
      </c>
      <c r="AL42" s="98">
        <f>IF(Uzsakymas!$I42=Uzsakymas!$G$23,Uzsakymas!$E42,0)*Uzsakymas!$F42</f>
        <v>0</v>
      </c>
      <c r="AM42" s="98">
        <f>IF(Uzsakymas!$J42=Uzsakymas!$G$23,Uzsakymas!$E42,0)*Uzsakymas!$F42</f>
        <v>0</v>
      </c>
      <c r="AN42" s="98">
        <f>IF(Uzsakymas!$G42=Uzsakymas!$G$24,Uzsakymas!$D42,0)*Uzsakymas!$F42</f>
        <v>0</v>
      </c>
      <c r="AO42" s="98">
        <f>IF(Uzsakymas!$H42=Uzsakymas!$G$24,Uzsakymas!$D42,0)*Uzsakymas!$F42</f>
        <v>0</v>
      </c>
      <c r="AP42" s="98">
        <f>IF(Uzsakymas!$I42=Uzsakymas!$G$24,Uzsakymas!$E42,0)*Uzsakymas!$F42</f>
        <v>0</v>
      </c>
      <c r="AQ42" s="98">
        <f>IF(Uzsakymas!$J42=Uzsakymas!$G$24,Uzsakymas!$E42,0)*Uzsakymas!$F42</f>
        <v>0</v>
      </c>
      <c r="AR42" s="98">
        <f>IF(Uzsakymas!$G42=Uzsakymas!$G$25,Uzsakymas!$D42,0)*Uzsakymas!$F42</f>
        <v>0</v>
      </c>
      <c r="AS42" s="98">
        <f>IF(Uzsakymas!$H42=Uzsakymas!$G$25,Uzsakymas!$D42,0)*Uzsakymas!$F42</f>
        <v>0</v>
      </c>
      <c r="AT42" s="98">
        <f>IF(Uzsakymas!$I42=Uzsakymas!$G$25,Uzsakymas!$E42,0)*Uzsakymas!$F42</f>
        <v>0</v>
      </c>
      <c r="AU42" s="98">
        <f>IF(Uzsakymas!$J42=Uzsakymas!$G$25,Uzsakymas!$E42,0)*Uzsakymas!$F42</f>
        <v>0</v>
      </c>
      <c r="AV42" s="98">
        <f>IF(Uzsakymas!$G42=Uzsakymas!$G$26,Uzsakymas!$D42,0)*Uzsakymas!$F42</f>
        <v>0</v>
      </c>
      <c r="AW42" s="98">
        <f>IF(Uzsakymas!$H42=Uzsakymas!$G$26,Uzsakymas!$D42,0)*Uzsakymas!$F42</f>
        <v>0</v>
      </c>
      <c r="AX42" s="98">
        <f>IF(Uzsakymas!$I42=Uzsakymas!$G$26,Uzsakymas!$E42,0)*Uzsakymas!$F42</f>
        <v>0</v>
      </c>
      <c r="AY42" s="98">
        <f>IF(Uzsakymas!$J42=Uzsakymas!$G$26,Uzsakymas!$E42,0)*Uzsakymas!$F42</f>
        <v>0</v>
      </c>
      <c r="AZ42" s="29">
        <f>(P42+Q42+R42+S42)/1000</f>
        <v>0</v>
      </c>
      <c r="BA42" s="16">
        <f>(T42+U42+V42+W42)/1000</f>
        <v>0</v>
      </c>
      <c r="BB42" s="16">
        <f>(X42+XFD42+XFD42+AA42)/1000</f>
        <v>0</v>
      </c>
      <c r="BC42" s="16">
        <f>(AB42+AC42+AD42+AE42)/1000</f>
        <v>0</v>
      </c>
      <c r="BD42" s="16">
        <f>(AF42+AG42+AH42+AI42)/1000</f>
        <v>0</v>
      </c>
      <c r="BE42" s="16">
        <f>(AJ42+AK42+AL42+AM42)/1000</f>
        <v>0</v>
      </c>
      <c r="BF42" s="16">
        <f>(AN42+AO42+AP42+AQ42)/1000</f>
        <v>0</v>
      </c>
      <c r="BG42" s="16">
        <f>(AR42+AS42+AT42+AU42)/1000</f>
        <v>0</v>
      </c>
      <c r="BH42" s="30">
        <f>(AV42+AW42+AX42+AY42)/1000</f>
        <v>0</v>
      </c>
    </row>
    <row r="43" spans="1:60" hidden="true">
      <c r="N43">
        <v>14</v>
      </c>
      <c r="P43" s="98">
        <f>IF(Uzsakymas!$G43=Uzsakymas!$G$18,Uzsakymas!$D43,0)*Uzsakymas!$F43</f>
        <v>0</v>
      </c>
      <c r="Q43" s="98">
        <f>IF(Uzsakymas!$H43=Uzsakymas!$G$18,Uzsakymas!$D43,0)*Uzsakymas!$F43</f>
        <v>0</v>
      </c>
      <c r="R43" s="98">
        <f>IF(Uzsakymas!$I43=Uzsakymas!$G$18,Uzsakymas!$E43,0)*Uzsakymas!$F43</f>
        <v>0</v>
      </c>
      <c r="S43" s="98">
        <f>IF(Uzsakymas!$J43=Uzsakymas!$G$18,Uzsakymas!$E43,0)*Uzsakymas!$F43</f>
        <v>0</v>
      </c>
      <c r="T43" s="98">
        <f>IF(Uzsakymas!$G43=Uzsakymas!$G$19,Uzsakymas!$D43,0)*Uzsakymas!$F43</f>
        <v>0</v>
      </c>
      <c r="U43" s="98">
        <f>IF(Uzsakymas!$H43=Uzsakymas!$G$19,Uzsakymas!$D43,0)*Uzsakymas!$F43</f>
        <v>0</v>
      </c>
      <c r="V43" s="98">
        <f>IF(Uzsakymas!$I43=Uzsakymas!$G$19,Uzsakymas!$E43,0)*Uzsakymas!$F43</f>
        <v>0</v>
      </c>
      <c r="W43" s="98">
        <f>IF(Uzsakymas!$J43=Uzsakymas!$G$19,Uzsakymas!$E43,0)*Uzsakymas!$F43</f>
        <v>0</v>
      </c>
      <c r="X43" s="98">
        <f>IF(Uzsakymas!$G43=Uzsakymas!$G$20,Uzsakymas!$D43,0)*Uzsakymas!$F43</f>
        <v>0</v>
      </c>
      <c r="Y43" s="98">
        <f>IF(Uzsakymas!$H43=Uzsakymas!$G$20,Uzsakymas!$D43,0)*Uzsakymas!$F43</f>
        <v>0</v>
      </c>
      <c r="Z43" s="98">
        <f>IF(Uzsakymas!$I43=Uzsakymas!$G$20,Uzsakymas!$E43,0)*Uzsakymas!$F43</f>
        <v>0</v>
      </c>
      <c r="AA43" s="98">
        <f>IF(Uzsakymas!$J43=Uzsakymas!$G$20,Uzsakymas!$E43,0)*Uzsakymas!$F43</f>
        <v>0</v>
      </c>
      <c r="AB43" s="98">
        <f>IF(Uzsakymas!$G43=Uzsakymas!$G$21,Uzsakymas!$D43,0)*Uzsakymas!$F43</f>
        <v>0</v>
      </c>
      <c r="AC43" s="98">
        <f>IF(Uzsakymas!$H43=Uzsakymas!$G$21,Uzsakymas!$D43,0)*Uzsakymas!$F43</f>
        <v>0</v>
      </c>
      <c r="AD43" s="98">
        <f>IF(Uzsakymas!$I43=Uzsakymas!$G$21,Uzsakymas!$E43,0)*Uzsakymas!$F43</f>
        <v>0</v>
      </c>
      <c r="AE43" s="98">
        <f>IF(Uzsakymas!$J43=Uzsakymas!$G$21,Uzsakymas!$E43,0)*Uzsakymas!$F43</f>
        <v>0</v>
      </c>
      <c r="AF43" s="98">
        <f>IF(Uzsakymas!$G43=Uzsakymas!$G$22,Uzsakymas!$D43,0)*Uzsakymas!$F43</f>
        <v>0</v>
      </c>
      <c r="AG43" s="98">
        <f>IF(Uzsakymas!$H43=Uzsakymas!$G$22,Uzsakymas!$D43,0)*Uzsakymas!$F43</f>
        <v>0</v>
      </c>
      <c r="AH43" s="98">
        <f>IF(Uzsakymas!$I43=Uzsakymas!$G$22,Uzsakymas!$E43,0)*Uzsakymas!$F43</f>
        <v>0</v>
      </c>
      <c r="AI43" s="98">
        <f>IF(Uzsakymas!$J43=Uzsakymas!$G$22,Uzsakymas!$E43,0)*Uzsakymas!$F43</f>
        <v>0</v>
      </c>
      <c r="AJ43" s="98">
        <f>IF(Uzsakymas!$G43=Uzsakymas!$G$23,Uzsakymas!$D43,0)*Uzsakymas!$F43</f>
        <v>0</v>
      </c>
      <c r="AK43" s="98">
        <f>IF(Uzsakymas!$H43=Uzsakymas!$G$23,Uzsakymas!$D43,0)*Uzsakymas!$F43</f>
        <v>0</v>
      </c>
      <c r="AL43" s="98">
        <f>IF(Uzsakymas!$I43=Uzsakymas!$G$23,Uzsakymas!$E43,0)*Uzsakymas!$F43</f>
        <v>0</v>
      </c>
      <c r="AM43" s="98">
        <f>IF(Uzsakymas!$J43=Uzsakymas!$G$23,Uzsakymas!$E43,0)*Uzsakymas!$F43</f>
        <v>0</v>
      </c>
      <c r="AN43" s="98">
        <f>IF(Uzsakymas!$G43=Uzsakymas!$G$24,Uzsakymas!$D43,0)*Uzsakymas!$F43</f>
        <v>0</v>
      </c>
      <c r="AO43" s="98">
        <f>IF(Uzsakymas!$H43=Uzsakymas!$G$24,Uzsakymas!$D43,0)*Uzsakymas!$F43</f>
        <v>0</v>
      </c>
      <c r="AP43" s="98">
        <f>IF(Uzsakymas!$I43=Uzsakymas!$G$24,Uzsakymas!$E43,0)*Uzsakymas!$F43</f>
        <v>0</v>
      </c>
      <c r="AQ43" s="98">
        <f>IF(Uzsakymas!$J43=Uzsakymas!$G$24,Uzsakymas!$E43,0)*Uzsakymas!$F43</f>
        <v>0</v>
      </c>
      <c r="AR43" s="98">
        <f>IF(Uzsakymas!$G43=Uzsakymas!$G$25,Uzsakymas!$D43,0)*Uzsakymas!$F43</f>
        <v>0</v>
      </c>
      <c r="AS43" s="98">
        <f>IF(Uzsakymas!$H43=Uzsakymas!$G$25,Uzsakymas!$D43,0)*Uzsakymas!$F43</f>
        <v>0</v>
      </c>
      <c r="AT43" s="98">
        <f>IF(Uzsakymas!$I43=Uzsakymas!$G$25,Uzsakymas!$E43,0)*Uzsakymas!$F43</f>
        <v>0</v>
      </c>
      <c r="AU43" s="98">
        <f>IF(Uzsakymas!$J43=Uzsakymas!$G$25,Uzsakymas!$E43,0)*Uzsakymas!$F43</f>
        <v>0</v>
      </c>
      <c r="AV43" s="98">
        <f>IF(Uzsakymas!$G43=Uzsakymas!$G$26,Uzsakymas!$D43,0)*Uzsakymas!$F43</f>
        <v>0</v>
      </c>
      <c r="AW43" s="98">
        <f>IF(Uzsakymas!$H43=Uzsakymas!$G$26,Uzsakymas!$D43,0)*Uzsakymas!$F43</f>
        <v>0</v>
      </c>
      <c r="AX43" s="98">
        <f>IF(Uzsakymas!$I43=Uzsakymas!$G$26,Uzsakymas!$E43,0)*Uzsakymas!$F43</f>
        <v>0</v>
      </c>
      <c r="AY43" s="98">
        <f>IF(Uzsakymas!$J43=Uzsakymas!$G$26,Uzsakymas!$E43,0)*Uzsakymas!$F43</f>
        <v>0</v>
      </c>
      <c r="AZ43" s="29">
        <f>(P43+Q43+R43+S43)/1000</f>
        <v>0</v>
      </c>
      <c r="BA43" s="16">
        <f>(T43+U43+V43+W43)/1000</f>
        <v>0</v>
      </c>
      <c r="BB43" s="16">
        <f>(X43+XFD43+XFD43+AA43)/1000</f>
        <v>0</v>
      </c>
      <c r="BC43" s="16">
        <f>(AB43+AC43+AD43+AE43)/1000</f>
        <v>0</v>
      </c>
      <c r="BD43" s="16">
        <f>(AF43+AG43+AH43+AI43)/1000</f>
        <v>0</v>
      </c>
      <c r="BE43" s="16">
        <f>(AJ43+AK43+AL43+AM43)/1000</f>
        <v>0</v>
      </c>
      <c r="BF43" s="16">
        <f>(AN43+AO43+AP43+AQ43)/1000</f>
        <v>0</v>
      </c>
      <c r="BG43" s="16">
        <f>(AR43+AS43+AT43+AU43)/1000</f>
        <v>0</v>
      </c>
      <c r="BH43" s="30">
        <f>(AV43+AW43+AX43+AY43)/1000</f>
        <v>0</v>
      </c>
    </row>
    <row r="44" spans="1:60" hidden="true">
      <c r="N44">
        <v>15</v>
      </c>
      <c r="P44" s="98">
        <f>IF(Uzsakymas!$G44=Uzsakymas!$G$18,Uzsakymas!$D44,0)*Uzsakymas!$F44</f>
        <v>0</v>
      </c>
      <c r="Q44" s="98">
        <f>IF(Uzsakymas!$H44=Uzsakymas!$G$18,Uzsakymas!$D44,0)*Uzsakymas!$F44</f>
        <v>0</v>
      </c>
      <c r="R44" s="98">
        <f>IF(Uzsakymas!$I44=Uzsakymas!$G$18,Uzsakymas!$E44,0)*Uzsakymas!$F44</f>
        <v>0</v>
      </c>
      <c r="S44" s="98">
        <f>IF(Uzsakymas!$J44=Uzsakymas!$G$18,Uzsakymas!$E44,0)*Uzsakymas!$F44</f>
        <v>0</v>
      </c>
      <c r="T44" s="98">
        <f>IF(Uzsakymas!$G44=Uzsakymas!$G$19,Uzsakymas!$D44,0)*Uzsakymas!$F44</f>
        <v>0</v>
      </c>
      <c r="U44" s="98">
        <f>IF(Uzsakymas!$H44=Uzsakymas!$G$19,Uzsakymas!$D44,0)*Uzsakymas!$F44</f>
        <v>0</v>
      </c>
      <c r="V44" s="98">
        <f>IF(Uzsakymas!$I44=Uzsakymas!$G$19,Uzsakymas!$E44,0)*Uzsakymas!$F44</f>
        <v>0</v>
      </c>
      <c r="W44" s="98">
        <f>IF(Uzsakymas!$J44=Uzsakymas!$G$19,Uzsakymas!$E44,0)*Uzsakymas!$F44</f>
        <v>0</v>
      </c>
      <c r="X44" s="98">
        <f>IF(Uzsakymas!$G44=Uzsakymas!$G$20,Uzsakymas!$D44,0)*Uzsakymas!$F44</f>
        <v>0</v>
      </c>
      <c r="Y44" s="98">
        <f>IF(Uzsakymas!$H44=Uzsakymas!$G$20,Uzsakymas!$D44,0)*Uzsakymas!$F44</f>
        <v>0</v>
      </c>
      <c r="Z44" s="98">
        <f>IF(Uzsakymas!$I44=Uzsakymas!$G$20,Uzsakymas!$E44,0)*Uzsakymas!$F44</f>
        <v>0</v>
      </c>
      <c r="AA44" s="98">
        <f>IF(Uzsakymas!$J44=Uzsakymas!$G$20,Uzsakymas!$E44,0)*Uzsakymas!$F44</f>
        <v>0</v>
      </c>
      <c r="AB44" s="98">
        <f>IF(Uzsakymas!$G44=Uzsakymas!$G$21,Uzsakymas!$D44,0)*Uzsakymas!$F44</f>
        <v>0</v>
      </c>
      <c r="AC44" s="98">
        <f>IF(Uzsakymas!$H44=Uzsakymas!$G$21,Uzsakymas!$D44,0)*Uzsakymas!$F44</f>
        <v>0</v>
      </c>
      <c r="AD44" s="98">
        <f>IF(Uzsakymas!$I44=Uzsakymas!$G$21,Uzsakymas!$E44,0)*Uzsakymas!$F44</f>
        <v>0</v>
      </c>
      <c r="AE44" s="98">
        <f>IF(Uzsakymas!$J44=Uzsakymas!$G$21,Uzsakymas!$E44,0)*Uzsakymas!$F44</f>
        <v>0</v>
      </c>
      <c r="AF44" s="98">
        <f>IF(Uzsakymas!$G44=Uzsakymas!$G$22,Uzsakymas!$D44,0)*Uzsakymas!$F44</f>
        <v>0</v>
      </c>
      <c r="AG44" s="98">
        <f>IF(Uzsakymas!$H44=Uzsakymas!$G$22,Uzsakymas!$D44,0)*Uzsakymas!$F44</f>
        <v>0</v>
      </c>
      <c r="AH44" s="98">
        <f>IF(Uzsakymas!$I44=Uzsakymas!$G$22,Uzsakymas!$E44,0)*Uzsakymas!$F44</f>
        <v>0</v>
      </c>
      <c r="AI44" s="98">
        <f>IF(Uzsakymas!$J44=Uzsakymas!$G$22,Uzsakymas!$E44,0)*Uzsakymas!$F44</f>
        <v>0</v>
      </c>
      <c r="AJ44" s="98">
        <f>IF(Uzsakymas!$G44=Uzsakymas!$G$23,Uzsakymas!$D44,0)*Uzsakymas!$F44</f>
        <v>0</v>
      </c>
      <c r="AK44" s="98">
        <f>IF(Uzsakymas!$H44=Uzsakymas!$G$23,Uzsakymas!$D44,0)*Uzsakymas!$F44</f>
        <v>0</v>
      </c>
      <c r="AL44" s="98">
        <f>IF(Uzsakymas!$I44=Uzsakymas!$G$23,Uzsakymas!$E44,0)*Uzsakymas!$F44</f>
        <v>0</v>
      </c>
      <c r="AM44" s="98">
        <f>IF(Uzsakymas!$J44=Uzsakymas!$G$23,Uzsakymas!$E44,0)*Uzsakymas!$F44</f>
        <v>0</v>
      </c>
      <c r="AN44" s="98">
        <f>IF(Uzsakymas!$G44=Uzsakymas!$G$24,Uzsakymas!$D44,0)*Uzsakymas!$F44</f>
        <v>0</v>
      </c>
      <c r="AO44" s="98">
        <f>IF(Uzsakymas!$H44=Uzsakymas!$G$24,Uzsakymas!$D44,0)*Uzsakymas!$F44</f>
        <v>0</v>
      </c>
      <c r="AP44" s="98">
        <f>IF(Uzsakymas!$I44=Uzsakymas!$G$24,Uzsakymas!$E44,0)*Uzsakymas!$F44</f>
        <v>0</v>
      </c>
      <c r="AQ44" s="98">
        <f>IF(Uzsakymas!$J44=Uzsakymas!$G$24,Uzsakymas!$E44,0)*Uzsakymas!$F44</f>
        <v>0</v>
      </c>
      <c r="AR44" s="98">
        <f>IF(Uzsakymas!$G44=Uzsakymas!$G$25,Uzsakymas!$D44,0)*Uzsakymas!$F44</f>
        <v>0</v>
      </c>
      <c r="AS44" s="98">
        <f>IF(Uzsakymas!$H44=Uzsakymas!$G$25,Uzsakymas!$D44,0)*Uzsakymas!$F44</f>
        <v>0</v>
      </c>
      <c r="AT44" s="98">
        <f>IF(Uzsakymas!$I44=Uzsakymas!$G$25,Uzsakymas!$E44,0)*Uzsakymas!$F44</f>
        <v>0</v>
      </c>
      <c r="AU44" s="98">
        <f>IF(Uzsakymas!$J44=Uzsakymas!$G$25,Uzsakymas!$E44,0)*Uzsakymas!$F44</f>
        <v>0</v>
      </c>
      <c r="AV44" s="98">
        <f>IF(Uzsakymas!$G44=Uzsakymas!$G$26,Uzsakymas!$D44,0)*Uzsakymas!$F44</f>
        <v>0</v>
      </c>
      <c r="AW44" s="98">
        <f>IF(Uzsakymas!$H44=Uzsakymas!$G$26,Uzsakymas!$D44,0)*Uzsakymas!$F44</f>
        <v>0</v>
      </c>
      <c r="AX44" s="98">
        <f>IF(Uzsakymas!$I44=Uzsakymas!$G$26,Uzsakymas!$E44,0)*Uzsakymas!$F44</f>
        <v>0</v>
      </c>
      <c r="AY44" s="98">
        <f>IF(Uzsakymas!$J44=Uzsakymas!$G$26,Uzsakymas!$E44,0)*Uzsakymas!$F44</f>
        <v>0</v>
      </c>
      <c r="AZ44" s="29">
        <f>(P44+Q44+R44+S44)/1000</f>
        <v>0</v>
      </c>
      <c r="BA44" s="16">
        <f>(T44+U44+V44+W44)/1000</f>
        <v>0</v>
      </c>
      <c r="BB44" s="16">
        <f>(X44+XFD44+XFD44+AA44)/1000</f>
        <v>0</v>
      </c>
      <c r="BC44" s="16">
        <f>(AB44+AC44+AD44+AE44)/1000</f>
        <v>0</v>
      </c>
      <c r="BD44" s="16">
        <f>(AF44+AG44+AH44+AI44)/1000</f>
        <v>0</v>
      </c>
      <c r="BE44" s="16">
        <f>(AJ44+AK44+AL44+AM44)/1000</f>
        <v>0</v>
      </c>
      <c r="BF44" s="16">
        <f>(AN44+AO44+AP44+AQ44)/1000</f>
        <v>0</v>
      </c>
      <c r="BG44" s="16">
        <f>(AR44+AS44+AT44+AU44)/1000</f>
        <v>0</v>
      </c>
      <c r="BH44" s="30">
        <f>(AV44+AW44+AX44+AY44)/1000</f>
        <v>0</v>
      </c>
    </row>
    <row r="45" spans="1:60" hidden="true">
      <c r="N45">
        <v>16</v>
      </c>
      <c r="P45" s="98">
        <f>IF(Uzsakymas!$G45=Uzsakymas!$G$18,Uzsakymas!$D45,0)*Uzsakymas!$F45</f>
        <v>0</v>
      </c>
      <c r="Q45" s="98">
        <f>IF(Uzsakymas!$H45=Uzsakymas!$G$18,Uzsakymas!$D45,0)*Uzsakymas!$F45</f>
        <v>0</v>
      </c>
      <c r="R45" s="98">
        <f>IF(Uzsakymas!$I45=Uzsakymas!$G$18,Uzsakymas!$E45,0)*Uzsakymas!$F45</f>
        <v>0</v>
      </c>
      <c r="S45" s="98">
        <f>IF(Uzsakymas!$J45=Uzsakymas!$G$18,Uzsakymas!$E45,0)*Uzsakymas!$F45</f>
        <v>0</v>
      </c>
      <c r="T45" s="98">
        <f>IF(Uzsakymas!$G45=Uzsakymas!$G$19,Uzsakymas!$D45,0)*Uzsakymas!$F45</f>
        <v>0</v>
      </c>
      <c r="U45" s="98">
        <f>IF(Uzsakymas!$H45=Uzsakymas!$G$19,Uzsakymas!$D45,0)*Uzsakymas!$F45</f>
        <v>0</v>
      </c>
      <c r="V45" s="98">
        <f>IF(Uzsakymas!$I45=Uzsakymas!$G$19,Uzsakymas!$E45,0)*Uzsakymas!$F45</f>
        <v>0</v>
      </c>
      <c r="W45" s="98">
        <f>IF(Uzsakymas!$J45=Uzsakymas!$G$19,Uzsakymas!$E45,0)*Uzsakymas!$F45</f>
        <v>0</v>
      </c>
      <c r="X45" s="98">
        <f>IF(Uzsakymas!$G45=Uzsakymas!$G$20,Uzsakymas!$D45,0)*Uzsakymas!$F45</f>
        <v>0</v>
      </c>
      <c r="Y45" s="98">
        <f>IF(Uzsakymas!$H45=Uzsakymas!$G$20,Uzsakymas!$D45,0)*Uzsakymas!$F45</f>
        <v>0</v>
      </c>
      <c r="Z45" s="98">
        <f>IF(Uzsakymas!$I45=Uzsakymas!$G$20,Uzsakymas!$E45,0)*Uzsakymas!$F45</f>
        <v>0</v>
      </c>
      <c r="AA45" s="98">
        <f>IF(Uzsakymas!$J45=Uzsakymas!$G$20,Uzsakymas!$E45,0)*Uzsakymas!$F45</f>
        <v>0</v>
      </c>
      <c r="AB45" s="98">
        <f>IF(Uzsakymas!$G45=Uzsakymas!$G$21,Uzsakymas!$D45,0)*Uzsakymas!$F45</f>
        <v>0</v>
      </c>
      <c r="AC45" s="98">
        <f>IF(Uzsakymas!$H45=Uzsakymas!$G$21,Uzsakymas!$D45,0)*Uzsakymas!$F45</f>
        <v>0</v>
      </c>
      <c r="AD45" s="98">
        <f>IF(Uzsakymas!$I45=Uzsakymas!$G$21,Uzsakymas!$E45,0)*Uzsakymas!$F45</f>
        <v>0</v>
      </c>
      <c r="AE45" s="98">
        <f>IF(Uzsakymas!$J45=Uzsakymas!$G$21,Uzsakymas!$E45,0)*Uzsakymas!$F45</f>
        <v>0</v>
      </c>
      <c r="AF45" s="98">
        <f>IF(Uzsakymas!$G45=Uzsakymas!$G$22,Uzsakymas!$D45,0)*Uzsakymas!$F45</f>
        <v>0</v>
      </c>
      <c r="AG45" s="98">
        <f>IF(Uzsakymas!$H45=Uzsakymas!$G$22,Uzsakymas!$D45,0)*Uzsakymas!$F45</f>
        <v>0</v>
      </c>
      <c r="AH45" s="98">
        <f>IF(Uzsakymas!$I45=Uzsakymas!$G$22,Uzsakymas!$E45,0)*Uzsakymas!$F45</f>
        <v>0</v>
      </c>
      <c r="AI45" s="98">
        <f>IF(Uzsakymas!$J45=Uzsakymas!$G$22,Uzsakymas!$E45,0)*Uzsakymas!$F45</f>
        <v>0</v>
      </c>
      <c r="AJ45" s="98">
        <f>IF(Uzsakymas!$G45=Uzsakymas!$G$23,Uzsakymas!$D45,0)*Uzsakymas!$F45</f>
        <v>0</v>
      </c>
      <c r="AK45" s="98">
        <f>IF(Uzsakymas!$H45=Uzsakymas!$G$23,Uzsakymas!$D45,0)*Uzsakymas!$F45</f>
        <v>0</v>
      </c>
      <c r="AL45" s="98">
        <f>IF(Uzsakymas!$I45=Uzsakymas!$G$23,Uzsakymas!$E45,0)*Uzsakymas!$F45</f>
        <v>0</v>
      </c>
      <c r="AM45" s="98">
        <f>IF(Uzsakymas!$J45=Uzsakymas!$G$23,Uzsakymas!$E45,0)*Uzsakymas!$F45</f>
        <v>0</v>
      </c>
      <c r="AN45" s="98">
        <f>IF(Uzsakymas!$G45=Uzsakymas!$G$24,Uzsakymas!$D45,0)*Uzsakymas!$F45</f>
        <v>0</v>
      </c>
      <c r="AO45" s="98">
        <f>IF(Uzsakymas!$H45=Uzsakymas!$G$24,Uzsakymas!$D45,0)*Uzsakymas!$F45</f>
        <v>0</v>
      </c>
      <c r="AP45" s="98">
        <f>IF(Uzsakymas!$I45=Uzsakymas!$G$24,Uzsakymas!$E45,0)*Uzsakymas!$F45</f>
        <v>0</v>
      </c>
      <c r="AQ45" s="98">
        <f>IF(Uzsakymas!$J45=Uzsakymas!$G$24,Uzsakymas!$E45,0)*Uzsakymas!$F45</f>
        <v>0</v>
      </c>
      <c r="AR45" s="98">
        <f>IF(Uzsakymas!$G45=Uzsakymas!$G$25,Uzsakymas!$D45,0)*Uzsakymas!$F45</f>
        <v>0</v>
      </c>
      <c r="AS45" s="98">
        <f>IF(Uzsakymas!$H45=Uzsakymas!$G$25,Uzsakymas!$D45,0)*Uzsakymas!$F45</f>
        <v>0</v>
      </c>
      <c r="AT45" s="98">
        <f>IF(Uzsakymas!$I45=Uzsakymas!$G$25,Uzsakymas!$E45,0)*Uzsakymas!$F45</f>
        <v>0</v>
      </c>
      <c r="AU45" s="98">
        <f>IF(Uzsakymas!$J45=Uzsakymas!$G$25,Uzsakymas!$E45,0)*Uzsakymas!$F45</f>
        <v>0</v>
      </c>
      <c r="AV45" s="98">
        <f>IF(Uzsakymas!$G45=Uzsakymas!$G$26,Uzsakymas!$D45,0)*Uzsakymas!$F45</f>
        <v>0</v>
      </c>
      <c r="AW45" s="98">
        <f>IF(Uzsakymas!$H45=Uzsakymas!$G$26,Uzsakymas!$D45,0)*Uzsakymas!$F45</f>
        <v>0</v>
      </c>
      <c r="AX45" s="98">
        <f>IF(Uzsakymas!$I45=Uzsakymas!$G$26,Uzsakymas!$E45,0)*Uzsakymas!$F45</f>
        <v>0</v>
      </c>
      <c r="AY45" s="98">
        <f>IF(Uzsakymas!$J45=Uzsakymas!$G$26,Uzsakymas!$E45,0)*Uzsakymas!$F45</f>
        <v>0</v>
      </c>
      <c r="AZ45" s="29">
        <f>(P45+Q45+R45+S45)/1000</f>
        <v>0</v>
      </c>
      <c r="BA45" s="16">
        <f>(T45+U45+V45+W45)/1000</f>
        <v>0</v>
      </c>
      <c r="BB45" s="16">
        <f>(X45+XFD45+XFD45+AA45)/1000</f>
        <v>0</v>
      </c>
      <c r="BC45" s="16">
        <f>(AB45+AC45+AD45+AE45)/1000</f>
        <v>0</v>
      </c>
      <c r="BD45" s="16">
        <f>(AF45+AG45+AH45+AI45)/1000</f>
        <v>0</v>
      </c>
      <c r="BE45" s="16">
        <f>(AJ45+AK45+AL45+AM45)/1000</f>
        <v>0</v>
      </c>
      <c r="BF45" s="16">
        <f>(AN45+AO45+AP45+AQ45)/1000</f>
        <v>0</v>
      </c>
      <c r="BG45" s="16">
        <f>(AR45+AS45+AT45+AU45)/1000</f>
        <v>0</v>
      </c>
      <c r="BH45" s="30">
        <f>(AV45+AW45+AX45+AY45)/1000</f>
        <v>0</v>
      </c>
    </row>
    <row r="46" spans="1:60" hidden="true">
      <c r="N46">
        <v>17</v>
      </c>
      <c r="P46" s="98">
        <f>IF(Uzsakymas!$G46=Uzsakymas!$G$18,Uzsakymas!$D46,0)*Uzsakymas!$F46</f>
        <v>0</v>
      </c>
      <c r="Q46" s="98">
        <f>IF(Uzsakymas!$H46=Uzsakymas!$G$18,Uzsakymas!$D46,0)*Uzsakymas!$F46</f>
        <v>0</v>
      </c>
      <c r="R46" s="98">
        <f>IF(Uzsakymas!$I46=Uzsakymas!$G$18,Uzsakymas!$E46,0)*Uzsakymas!$F46</f>
        <v>0</v>
      </c>
      <c r="S46" s="98">
        <f>IF(Uzsakymas!$J46=Uzsakymas!$G$18,Uzsakymas!$E46,0)*Uzsakymas!$F46</f>
        <v>0</v>
      </c>
      <c r="T46" s="98">
        <f>IF(Uzsakymas!$G46=Uzsakymas!$G$19,Uzsakymas!$D46,0)*Uzsakymas!$F46</f>
        <v>0</v>
      </c>
      <c r="U46" s="98">
        <f>IF(Uzsakymas!$H46=Uzsakymas!$G$19,Uzsakymas!$D46,0)*Uzsakymas!$F46</f>
        <v>0</v>
      </c>
      <c r="V46" s="98">
        <f>IF(Uzsakymas!$I46=Uzsakymas!$G$19,Uzsakymas!$E46,0)*Uzsakymas!$F46</f>
        <v>0</v>
      </c>
      <c r="W46" s="98">
        <f>IF(Uzsakymas!$J46=Uzsakymas!$G$19,Uzsakymas!$E46,0)*Uzsakymas!$F46</f>
        <v>0</v>
      </c>
      <c r="X46" s="98">
        <f>IF(Uzsakymas!$G46=Uzsakymas!$G$20,Uzsakymas!$D46,0)*Uzsakymas!$F46</f>
        <v>0</v>
      </c>
      <c r="Y46" s="98">
        <f>IF(Uzsakymas!$H46=Uzsakymas!$G$20,Uzsakymas!$D46,0)*Uzsakymas!$F46</f>
        <v>0</v>
      </c>
      <c r="Z46" s="98">
        <f>IF(Uzsakymas!$I46=Uzsakymas!$G$20,Uzsakymas!$E46,0)*Uzsakymas!$F46</f>
        <v>0</v>
      </c>
      <c r="AA46" s="98">
        <f>IF(Uzsakymas!$J46=Uzsakymas!$G$20,Uzsakymas!$E46,0)*Uzsakymas!$F46</f>
        <v>0</v>
      </c>
      <c r="AB46" s="98">
        <f>IF(Uzsakymas!$G46=Uzsakymas!$G$21,Uzsakymas!$D46,0)*Uzsakymas!$F46</f>
        <v>0</v>
      </c>
      <c r="AC46" s="98">
        <f>IF(Uzsakymas!$H46=Uzsakymas!$G$21,Uzsakymas!$D46,0)*Uzsakymas!$F46</f>
        <v>0</v>
      </c>
      <c r="AD46" s="98">
        <f>IF(Uzsakymas!$I46=Uzsakymas!$G$21,Uzsakymas!$E46,0)*Uzsakymas!$F46</f>
        <v>0</v>
      </c>
      <c r="AE46" s="98">
        <f>IF(Uzsakymas!$J46=Uzsakymas!$G$21,Uzsakymas!$E46,0)*Uzsakymas!$F46</f>
        <v>0</v>
      </c>
      <c r="AF46" s="98">
        <f>IF(Uzsakymas!$G46=Uzsakymas!$G$22,Uzsakymas!$D46,0)*Uzsakymas!$F46</f>
        <v>0</v>
      </c>
      <c r="AG46" s="98">
        <f>IF(Uzsakymas!$H46=Uzsakymas!$G$22,Uzsakymas!$D46,0)*Uzsakymas!$F46</f>
        <v>0</v>
      </c>
      <c r="AH46" s="98">
        <f>IF(Uzsakymas!$I46=Uzsakymas!$G$22,Uzsakymas!$E46,0)*Uzsakymas!$F46</f>
        <v>0</v>
      </c>
      <c r="AI46" s="98">
        <f>IF(Uzsakymas!$J46=Uzsakymas!$G$22,Uzsakymas!$E46,0)*Uzsakymas!$F46</f>
        <v>0</v>
      </c>
      <c r="AJ46" s="98">
        <f>IF(Uzsakymas!$G46=Uzsakymas!$G$23,Uzsakymas!$D46,0)*Uzsakymas!$F46</f>
        <v>0</v>
      </c>
      <c r="AK46" s="98">
        <f>IF(Uzsakymas!$H46=Uzsakymas!$G$23,Uzsakymas!$D46,0)*Uzsakymas!$F46</f>
        <v>0</v>
      </c>
      <c r="AL46" s="98">
        <f>IF(Uzsakymas!$I46=Uzsakymas!$G$23,Uzsakymas!$E46,0)*Uzsakymas!$F46</f>
        <v>0</v>
      </c>
      <c r="AM46" s="98">
        <f>IF(Uzsakymas!$J46=Uzsakymas!$G$23,Uzsakymas!$E46,0)*Uzsakymas!$F46</f>
        <v>0</v>
      </c>
      <c r="AN46" s="98">
        <f>IF(Uzsakymas!$G46=Uzsakymas!$G$24,Uzsakymas!$D46,0)*Uzsakymas!$F46</f>
        <v>0</v>
      </c>
      <c r="AO46" s="98">
        <f>IF(Uzsakymas!$H46=Uzsakymas!$G$24,Uzsakymas!$D46,0)*Uzsakymas!$F46</f>
        <v>0</v>
      </c>
      <c r="AP46" s="98">
        <f>IF(Uzsakymas!$I46=Uzsakymas!$G$24,Uzsakymas!$E46,0)*Uzsakymas!$F46</f>
        <v>0</v>
      </c>
      <c r="AQ46" s="98">
        <f>IF(Uzsakymas!$J46=Uzsakymas!$G$24,Uzsakymas!$E46,0)*Uzsakymas!$F46</f>
        <v>0</v>
      </c>
      <c r="AR46" s="98">
        <f>IF(Uzsakymas!$G46=Uzsakymas!$G$25,Uzsakymas!$D46,0)*Uzsakymas!$F46</f>
        <v>0</v>
      </c>
      <c r="AS46" s="98">
        <f>IF(Uzsakymas!$H46=Uzsakymas!$G$25,Uzsakymas!$D46,0)*Uzsakymas!$F46</f>
        <v>0</v>
      </c>
      <c r="AT46" s="98">
        <f>IF(Uzsakymas!$I46=Uzsakymas!$G$25,Uzsakymas!$E46,0)*Uzsakymas!$F46</f>
        <v>0</v>
      </c>
      <c r="AU46" s="98">
        <f>IF(Uzsakymas!$J46=Uzsakymas!$G$25,Uzsakymas!$E46,0)*Uzsakymas!$F46</f>
        <v>0</v>
      </c>
      <c r="AV46" s="98">
        <f>IF(Uzsakymas!$G46=Uzsakymas!$G$26,Uzsakymas!$D46,0)*Uzsakymas!$F46</f>
        <v>0</v>
      </c>
      <c r="AW46" s="98">
        <f>IF(Uzsakymas!$H46=Uzsakymas!$G$26,Uzsakymas!$D46,0)*Uzsakymas!$F46</f>
        <v>0</v>
      </c>
      <c r="AX46" s="98">
        <f>IF(Uzsakymas!$I46=Uzsakymas!$G$26,Uzsakymas!$E46,0)*Uzsakymas!$F46</f>
        <v>0</v>
      </c>
      <c r="AY46" s="98">
        <f>IF(Uzsakymas!$J46=Uzsakymas!$G$26,Uzsakymas!$E46,0)*Uzsakymas!$F46</f>
        <v>0</v>
      </c>
      <c r="AZ46" s="29">
        <f>(P46+Q46+R46+S46)/1000</f>
        <v>0</v>
      </c>
      <c r="BA46" s="16">
        <f>(T46+U46+V46+W46)/1000</f>
        <v>0</v>
      </c>
      <c r="BB46" s="16">
        <f>(X46+XFD46+XFD46+AA46)/1000</f>
        <v>0</v>
      </c>
      <c r="BC46" s="16">
        <f>(AB46+AC46+AD46+AE46)/1000</f>
        <v>0</v>
      </c>
      <c r="BD46" s="16">
        <f>(AF46+AG46+AH46+AI46)/1000</f>
        <v>0</v>
      </c>
      <c r="BE46" s="16">
        <f>(AJ46+AK46+AL46+AM46)/1000</f>
        <v>0</v>
      </c>
      <c r="BF46" s="16">
        <f>(AN46+AO46+AP46+AQ46)/1000</f>
        <v>0</v>
      </c>
      <c r="BG46" s="16">
        <f>(AR46+AS46+AT46+AU46)/1000</f>
        <v>0</v>
      </c>
      <c r="BH46" s="30">
        <f>(AV46+AW46+AX46+AY46)/1000</f>
        <v>0</v>
      </c>
    </row>
    <row r="47" spans="1:60" hidden="true">
      <c r="N47">
        <v>18</v>
      </c>
      <c r="P47" s="98">
        <f>IF(Uzsakymas!$G47=Uzsakymas!$G$18,Uzsakymas!$D47,0)*Uzsakymas!$F47</f>
        <v>0</v>
      </c>
      <c r="Q47" s="98">
        <f>IF(Uzsakymas!$H47=Uzsakymas!$G$18,Uzsakymas!$D47,0)*Uzsakymas!$F47</f>
        <v>0</v>
      </c>
      <c r="R47" s="98">
        <f>IF(Uzsakymas!$I47=Uzsakymas!$G$18,Uzsakymas!$E47,0)*Uzsakymas!$F47</f>
        <v>0</v>
      </c>
      <c r="S47" s="98">
        <f>IF(Uzsakymas!$J47=Uzsakymas!$G$18,Uzsakymas!$E47,0)*Uzsakymas!$F47</f>
        <v>0</v>
      </c>
      <c r="T47" s="98">
        <f>IF(Uzsakymas!$G47=Uzsakymas!$G$19,Uzsakymas!$D47,0)*Uzsakymas!$F47</f>
        <v>0</v>
      </c>
      <c r="U47" s="98">
        <f>IF(Uzsakymas!$H47=Uzsakymas!$G$19,Uzsakymas!$D47,0)*Uzsakymas!$F47</f>
        <v>0</v>
      </c>
      <c r="V47" s="98">
        <f>IF(Uzsakymas!$I47=Uzsakymas!$G$19,Uzsakymas!$E47,0)*Uzsakymas!$F47</f>
        <v>0</v>
      </c>
      <c r="W47" s="98">
        <f>IF(Uzsakymas!$J47=Uzsakymas!$G$19,Uzsakymas!$E47,0)*Uzsakymas!$F47</f>
        <v>0</v>
      </c>
      <c r="X47" s="98">
        <f>IF(Uzsakymas!$G47=Uzsakymas!$G$20,Uzsakymas!$D47,0)*Uzsakymas!$F47</f>
        <v>0</v>
      </c>
      <c r="Y47" s="98">
        <f>IF(Uzsakymas!$H47=Uzsakymas!$G$20,Uzsakymas!$D47,0)*Uzsakymas!$F47</f>
        <v>0</v>
      </c>
      <c r="Z47" s="98">
        <f>IF(Uzsakymas!$I47=Uzsakymas!$G$20,Uzsakymas!$E47,0)*Uzsakymas!$F47</f>
        <v>0</v>
      </c>
      <c r="AA47" s="98">
        <f>IF(Uzsakymas!$J47=Uzsakymas!$G$20,Uzsakymas!$E47,0)*Uzsakymas!$F47</f>
        <v>0</v>
      </c>
      <c r="AB47" s="98">
        <f>IF(Uzsakymas!$G47=Uzsakymas!$G$21,Uzsakymas!$D47,0)*Uzsakymas!$F47</f>
        <v>0</v>
      </c>
      <c r="AC47" s="98">
        <f>IF(Uzsakymas!$H47=Uzsakymas!$G$21,Uzsakymas!$D47,0)*Uzsakymas!$F47</f>
        <v>0</v>
      </c>
      <c r="AD47" s="98">
        <f>IF(Uzsakymas!$I47=Uzsakymas!$G$21,Uzsakymas!$E47,0)*Uzsakymas!$F47</f>
        <v>0</v>
      </c>
      <c r="AE47" s="98">
        <f>IF(Uzsakymas!$J47=Uzsakymas!$G$21,Uzsakymas!$E47,0)*Uzsakymas!$F47</f>
        <v>0</v>
      </c>
      <c r="AF47" s="98">
        <f>IF(Uzsakymas!$G47=Uzsakymas!$G$22,Uzsakymas!$D47,0)*Uzsakymas!$F47</f>
        <v>0</v>
      </c>
      <c r="AG47" s="98">
        <f>IF(Uzsakymas!$H47=Uzsakymas!$G$22,Uzsakymas!$D47,0)*Uzsakymas!$F47</f>
        <v>0</v>
      </c>
      <c r="AH47" s="98">
        <f>IF(Uzsakymas!$I47=Uzsakymas!$G$22,Uzsakymas!$E47,0)*Uzsakymas!$F47</f>
        <v>0</v>
      </c>
      <c r="AI47" s="98">
        <f>IF(Uzsakymas!$J47=Uzsakymas!$G$22,Uzsakymas!$E47,0)*Uzsakymas!$F47</f>
        <v>0</v>
      </c>
      <c r="AJ47" s="98">
        <f>IF(Uzsakymas!$G47=Uzsakymas!$G$23,Uzsakymas!$D47,0)*Uzsakymas!$F47</f>
        <v>0</v>
      </c>
      <c r="AK47" s="98">
        <f>IF(Uzsakymas!$H47=Uzsakymas!$G$23,Uzsakymas!$D47,0)*Uzsakymas!$F47</f>
        <v>0</v>
      </c>
      <c r="AL47" s="98">
        <f>IF(Uzsakymas!$I47=Uzsakymas!$G$23,Uzsakymas!$E47,0)*Uzsakymas!$F47</f>
        <v>0</v>
      </c>
      <c r="AM47" s="98">
        <f>IF(Uzsakymas!$J47=Uzsakymas!$G$23,Uzsakymas!$E47,0)*Uzsakymas!$F47</f>
        <v>0</v>
      </c>
      <c r="AN47" s="98">
        <f>IF(Uzsakymas!$G47=Uzsakymas!$G$24,Uzsakymas!$D47,0)*Uzsakymas!$F47</f>
        <v>0</v>
      </c>
      <c r="AO47" s="98">
        <f>IF(Uzsakymas!$H47=Uzsakymas!$G$24,Uzsakymas!$D47,0)*Uzsakymas!$F47</f>
        <v>0</v>
      </c>
      <c r="AP47" s="98">
        <f>IF(Uzsakymas!$I47=Uzsakymas!$G$24,Uzsakymas!$E47,0)*Uzsakymas!$F47</f>
        <v>0</v>
      </c>
      <c r="AQ47" s="98">
        <f>IF(Uzsakymas!$J47=Uzsakymas!$G$24,Uzsakymas!$E47,0)*Uzsakymas!$F47</f>
        <v>0</v>
      </c>
      <c r="AR47" s="98">
        <f>IF(Uzsakymas!$G47=Uzsakymas!$G$25,Uzsakymas!$D47,0)*Uzsakymas!$F47</f>
        <v>0</v>
      </c>
      <c r="AS47" s="98">
        <f>IF(Uzsakymas!$H47=Uzsakymas!$G$25,Uzsakymas!$D47,0)*Uzsakymas!$F47</f>
        <v>0</v>
      </c>
      <c r="AT47" s="98">
        <f>IF(Uzsakymas!$I47=Uzsakymas!$G$25,Uzsakymas!$E47,0)*Uzsakymas!$F47</f>
        <v>0</v>
      </c>
      <c r="AU47" s="98">
        <f>IF(Uzsakymas!$J47=Uzsakymas!$G$25,Uzsakymas!$E47,0)*Uzsakymas!$F47</f>
        <v>0</v>
      </c>
      <c r="AV47" s="98">
        <f>IF(Uzsakymas!$G47=Uzsakymas!$G$26,Uzsakymas!$D47,0)*Uzsakymas!$F47</f>
        <v>0</v>
      </c>
      <c r="AW47" s="98">
        <f>IF(Uzsakymas!$H47=Uzsakymas!$G$26,Uzsakymas!$D47,0)*Uzsakymas!$F47</f>
        <v>0</v>
      </c>
      <c r="AX47" s="98">
        <f>IF(Uzsakymas!$I47=Uzsakymas!$G$26,Uzsakymas!$E47,0)*Uzsakymas!$F47</f>
        <v>0</v>
      </c>
      <c r="AY47" s="98">
        <f>IF(Uzsakymas!$J47=Uzsakymas!$G$26,Uzsakymas!$E47,0)*Uzsakymas!$F47</f>
        <v>0</v>
      </c>
      <c r="AZ47" s="29">
        <f>(P47+Q47+R47+S47)/1000</f>
        <v>0</v>
      </c>
      <c r="BA47" s="16">
        <f>(T47+U47+V47+W47)/1000</f>
        <v>0</v>
      </c>
      <c r="BB47" s="16">
        <f>(X47+XFD47+XFD47+AA47)/1000</f>
        <v>0</v>
      </c>
      <c r="BC47" s="16">
        <f>(AB47+AC47+AD47+AE47)/1000</f>
        <v>0</v>
      </c>
      <c r="BD47" s="16">
        <f>(AF47+AG47+AH47+AI47)/1000</f>
        <v>0</v>
      </c>
      <c r="BE47" s="16">
        <f>(AJ47+AK47+AL47+AM47)/1000</f>
        <v>0</v>
      </c>
      <c r="BF47" s="16">
        <f>(AN47+AO47+AP47+AQ47)/1000</f>
        <v>0</v>
      </c>
      <c r="BG47" s="16">
        <f>(AR47+AS47+AT47+AU47)/1000</f>
        <v>0</v>
      </c>
      <c r="BH47" s="30">
        <f>(AV47+AW47+AX47+AY47)/1000</f>
        <v>0</v>
      </c>
    </row>
    <row r="48" spans="1:60" hidden="true">
      <c r="N48">
        <v>19</v>
      </c>
      <c r="P48" s="98">
        <f>IF(Uzsakymas!$G48=Uzsakymas!$G$18,Uzsakymas!$D48,0)*Uzsakymas!$F48</f>
        <v>0</v>
      </c>
      <c r="Q48" s="98">
        <f>IF(Uzsakymas!$H48=Uzsakymas!$G$18,Uzsakymas!$D48,0)*Uzsakymas!$F48</f>
        <v>0</v>
      </c>
      <c r="R48" s="98">
        <f>IF(Uzsakymas!$I48=Uzsakymas!$G$18,Uzsakymas!$E48,0)*Uzsakymas!$F48</f>
        <v>0</v>
      </c>
      <c r="S48" s="98">
        <f>IF(Uzsakymas!$J48=Uzsakymas!$G$18,Uzsakymas!$E48,0)*Uzsakymas!$F48</f>
        <v>0</v>
      </c>
      <c r="T48" s="98">
        <f>IF(Uzsakymas!$G48=Uzsakymas!$G$19,Uzsakymas!$D48,0)*Uzsakymas!$F48</f>
        <v>0</v>
      </c>
      <c r="U48" s="98">
        <f>IF(Uzsakymas!$H48=Uzsakymas!$G$19,Uzsakymas!$D48,0)*Uzsakymas!$F48</f>
        <v>0</v>
      </c>
      <c r="V48" s="98">
        <f>IF(Uzsakymas!$I48=Uzsakymas!$G$19,Uzsakymas!$E48,0)*Uzsakymas!$F48</f>
        <v>0</v>
      </c>
      <c r="W48" s="98">
        <f>IF(Uzsakymas!$J48=Uzsakymas!$G$19,Uzsakymas!$E48,0)*Uzsakymas!$F48</f>
        <v>0</v>
      </c>
      <c r="X48" s="98">
        <f>IF(Uzsakymas!$G48=Uzsakymas!$G$20,Uzsakymas!$D48,0)*Uzsakymas!$F48</f>
        <v>0</v>
      </c>
      <c r="Y48" s="98">
        <f>IF(Uzsakymas!$H48=Uzsakymas!$G$20,Uzsakymas!$D48,0)*Uzsakymas!$F48</f>
        <v>0</v>
      </c>
      <c r="Z48" s="98">
        <f>IF(Uzsakymas!$I48=Uzsakymas!$G$20,Uzsakymas!$E48,0)*Uzsakymas!$F48</f>
        <v>0</v>
      </c>
      <c r="AA48" s="98">
        <f>IF(Uzsakymas!$J48=Uzsakymas!$G$20,Uzsakymas!$E48,0)*Uzsakymas!$F48</f>
        <v>0</v>
      </c>
      <c r="AB48" s="98">
        <f>IF(Uzsakymas!$G48=Uzsakymas!$G$21,Uzsakymas!$D48,0)*Uzsakymas!$F48</f>
        <v>0</v>
      </c>
      <c r="AC48" s="98">
        <f>IF(Uzsakymas!$H48=Uzsakymas!$G$21,Uzsakymas!$D48,0)*Uzsakymas!$F48</f>
        <v>0</v>
      </c>
      <c r="AD48" s="98">
        <f>IF(Uzsakymas!$I48=Uzsakymas!$G$21,Uzsakymas!$E48,0)*Uzsakymas!$F48</f>
        <v>0</v>
      </c>
      <c r="AE48" s="98">
        <f>IF(Uzsakymas!$J48=Uzsakymas!$G$21,Uzsakymas!$E48,0)*Uzsakymas!$F48</f>
        <v>0</v>
      </c>
      <c r="AF48" s="98">
        <f>IF(Uzsakymas!$G48=Uzsakymas!$G$22,Uzsakymas!$D48,0)*Uzsakymas!$F48</f>
        <v>0</v>
      </c>
      <c r="AG48" s="98">
        <f>IF(Uzsakymas!$H48=Uzsakymas!$G$22,Uzsakymas!$D48,0)*Uzsakymas!$F48</f>
        <v>0</v>
      </c>
      <c r="AH48" s="98">
        <f>IF(Uzsakymas!$I48=Uzsakymas!$G$22,Uzsakymas!$E48,0)*Uzsakymas!$F48</f>
        <v>0</v>
      </c>
      <c r="AI48" s="98">
        <f>IF(Uzsakymas!$J48=Uzsakymas!$G$22,Uzsakymas!$E48,0)*Uzsakymas!$F48</f>
        <v>0</v>
      </c>
      <c r="AJ48" s="98">
        <f>IF(Uzsakymas!$G48=Uzsakymas!$G$23,Uzsakymas!$D48,0)*Uzsakymas!$F48</f>
        <v>0</v>
      </c>
      <c r="AK48" s="98">
        <f>IF(Uzsakymas!$H48=Uzsakymas!$G$23,Uzsakymas!$D48,0)*Uzsakymas!$F48</f>
        <v>0</v>
      </c>
      <c r="AL48" s="98">
        <f>IF(Uzsakymas!$I48=Uzsakymas!$G$23,Uzsakymas!$E48,0)*Uzsakymas!$F48</f>
        <v>0</v>
      </c>
      <c r="AM48" s="98">
        <f>IF(Uzsakymas!$J48=Uzsakymas!$G$23,Uzsakymas!$E48,0)*Uzsakymas!$F48</f>
        <v>0</v>
      </c>
      <c r="AN48" s="98">
        <f>IF(Uzsakymas!$G48=Uzsakymas!$G$24,Uzsakymas!$D48,0)*Uzsakymas!$F48</f>
        <v>0</v>
      </c>
      <c r="AO48" s="98">
        <f>IF(Uzsakymas!$H48=Uzsakymas!$G$24,Uzsakymas!$D48,0)*Uzsakymas!$F48</f>
        <v>0</v>
      </c>
      <c r="AP48" s="98">
        <f>IF(Uzsakymas!$I48=Uzsakymas!$G$24,Uzsakymas!$E48,0)*Uzsakymas!$F48</f>
        <v>0</v>
      </c>
      <c r="AQ48" s="98">
        <f>IF(Uzsakymas!$J48=Uzsakymas!$G$24,Uzsakymas!$E48,0)*Uzsakymas!$F48</f>
        <v>0</v>
      </c>
      <c r="AR48" s="98">
        <f>IF(Uzsakymas!$G48=Uzsakymas!$G$25,Uzsakymas!$D48,0)*Uzsakymas!$F48</f>
        <v>0</v>
      </c>
      <c r="AS48" s="98">
        <f>IF(Uzsakymas!$H48=Uzsakymas!$G$25,Uzsakymas!$D48,0)*Uzsakymas!$F48</f>
        <v>0</v>
      </c>
      <c r="AT48" s="98">
        <f>IF(Uzsakymas!$I48=Uzsakymas!$G$25,Uzsakymas!$E48,0)*Uzsakymas!$F48</f>
        <v>0</v>
      </c>
      <c r="AU48" s="98">
        <f>IF(Uzsakymas!$J48=Uzsakymas!$G$25,Uzsakymas!$E48,0)*Uzsakymas!$F48</f>
        <v>0</v>
      </c>
      <c r="AV48" s="98">
        <f>IF(Uzsakymas!$G48=Uzsakymas!$G$26,Uzsakymas!$D48,0)*Uzsakymas!$F48</f>
        <v>0</v>
      </c>
      <c r="AW48" s="98">
        <f>IF(Uzsakymas!$H48=Uzsakymas!$G$26,Uzsakymas!$D48,0)*Uzsakymas!$F48</f>
        <v>0</v>
      </c>
      <c r="AX48" s="98">
        <f>IF(Uzsakymas!$I48=Uzsakymas!$G$26,Uzsakymas!$E48,0)*Uzsakymas!$F48</f>
        <v>0</v>
      </c>
      <c r="AY48" s="98">
        <f>IF(Uzsakymas!$J48=Uzsakymas!$G$26,Uzsakymas!$E48,0)*Uzsakymas!$F48</f>
        <v>0</v>
      </c>
      <c r="AZ48" s="29">
        <f>(P48+Q48+R48+S48)/1000</f>
        <v>0</v>
      </c>
      <c r="BA48" s="16">
        <f>(T48+U48+V48+W48)/1000</f>
        <v>0</v>
      </c>
      <c r="BB48" s="16">
        <f>(X48+XFD48+XFD48+AA48)/1000</f>
        <v>0</v>
      </c>
      <c r="BC48" s="16">
        <f>(AB48+AC48+AD48+AE48)/1000</f>
        <v>0</v>
      </c>
      <c r="BD48" s="16">
        <f>(AF48+AG48+AH48+AI48)/1000</f>
        <v>0</v>
      </c>
      <c r="BE48" s="16">
        <f>(AJ48+AK48+AL48+AM48)/1000</f>
        <v>0</v>
      </c>
      <c r="BF48" s="16">
        <f>(AN48+AO48+AP48+AQ48)/1000</f>
        <v>0</v>
      </c>
      <c r="BG48" s="16">
        <f>(AR48+AS48+AT48+AU48)/1000</f>
        <v>0</v>
      </c>
      <c r="BH48" s="30">
        <f>(AV48+AW48+AX48+AY48)/1000</f>
        <v>0</v>
      </c>
    </row>
    <row r="49" spans="1:60" hidden="true">
      <c r="N49">
        <v>20</v>
      </c>
      <c r="P49" s="98">
        <f>IF(Uzsakymas!$G49=Uzsakymas!$G$18,Uzsakymas!$D49,0)*Uzsakymas!$F49</f>
        <v>0</v>
      </c>
      <c r="Q49" s="98">
        <f>IF(Uzsakymas!$H49=Uzsakymas!$G$18,Uzsakymas!$D49,0)*Uzsakymas!$F49</f>
        <v>0</v>
      </c>
      <c r="R49" s="98">
        <f>IF(Uzsakymas!$I49=Uzsakymas!$G$18,Uzsakymas!$E49,0)*Uzsakymas!$F49</f>
        <v>0</v>
      </c>
      <c r="S49" s="98">
        <f>IF(Uzsakymas!$J49=Uzsakymas!$G$18,Uzsakymas!$E49,0)*Uzsakymas!$F49</f>
        <v>0</v>
      </c>
      <c r="T49" s="98">
        <f>IF(Uzsakymas!$G49=Uzsakymas!$G$19,Uzsakymas!$D49,0)*Uzsakymas!$F49</f>
        <v>0</v>
      </c>
      <c r="U49" s="98">
        <f>IF(Uzsakymas!$H49=Uzsakymas!$G$19,Uzsakymas!$D49,0)*Uzsakymas!$F49</f>
        <v>0</v>
      </c>
      <c r="V49" s="98">
        <f>IF(Uzsakymas!$I49=Uzsakymas!$G$19,Uzsakymas!$E49,0)*Uzsakymas!$F49</f>
        <v>0</v>
      </c>
      <c r="W49" s="98">
        <f>IF(Uzsakymas!$J49=Uzsakymas!$G$19,Uzsakymas!$E49,0)*Uzsakymas!$F49</f>
        <v>0</v>
      </c>
      <c r="X49" s="98">
        <f>IF(Uzsakymas!$G49=Uzsakymas!$G$20,Uzsakymas!$D49,0)*Uzsakymas!$F49</f>
        <v>0</v>
      </c>
      <c r="Y49" s="98">
        <f>IF(Uzsakymas!$H49=Uzsakymas!$G$20,Uzsakymas!$D49,0)*Uzsakymas!$F49</f>
        <v>0</v>
      </c>
      <c r="Z49" s="98">
        <f>IF(Uzsakymas!$I49=Uzsakymas!$G$20,Uzsakymas!$E49,0)*Uzsakymas!$F49</f>
        <v>0</v>
      </c>
      <c r="AA49" s="98">
        <f>IF(Uzsakymas!$J49=Uzsakymas!$G$20,Uzsakymas!$E49,0)*Uzsakymas!$F49</f>
        <v>0</v>
      </c>
      <c r="AB49" s="98">
        <f>IF(Uzsakymas!$G49=Uzsakymas!$G$21,Uzsakymas!$D49,0)*Uzsakymas!$F49</f>
        <v>0</v>
      </c>
      <c r="AC49" s="98">
        <f>IF(Uzsakymas!$H49=Uzsakymas!$G$21,Uzsakymas!$D49,0)*Uzsakymas!$F49</f>
        <v>0</v>
      </c>
      <c r="AD49" s="98">
        <f>IF(Uzsakymas!$I49=Uzsakymas!$G$21,Uzsakymas!$E49,0)*Uzsakymas!$F49</f>
        <v>0</v>
      </c>
      <c r="AE49" s="98">
        <f>IF(Uzsakymas!$J49=Uzsakymas!$G$21,Uzsakymas!$E49,0)*Uzsakymas!$F49</f>
        <v>0</v>
      </c>
      <c r="AF49" s="98">
        <f>IF(Uzsakymas!$G49=Uzsakymas!$G$22,Uzsakymas!$D49,0)*Uzsakymas!$F49</f>
        <v>0</v>
      </c>
      <c r="AG49" s="98">
        <f>IF(Uzsakymas!$H49=Uzsakymas!$G$22,Uzsakymas!$D49,0)*Uzsakymas!$F49</f>
        <v>0</v>
      </c>
      <c r="AH49" s="98">
        <f>IF(Uzsakymas!$I49=Uzsakymas!$G$22,Uzsakymas!$E49,0)*Uzsakymas!$F49</f>
        <v>0</v>
      </c>
      <c r="AI49" s="98">
        <f>IF(Uzsakymas!$J49=Uzsakymas!$G$22,Uzsakymas!$E49,0)*Uzsakymas!$F49</f>
        <v>0</v>
      </c>
      <c r="AJ49" s="98">
        <f>IF(Uzsakymas!$G49=Uzsakymas!$G$23,Uzsakymas!$D49,0)*Uzsakymas!$F49</f>
        <v>0</v>
      </c>
      <c r="AK49" s="98">
        <f>IF(Uzsakymas!$H49=Uzsakymas!$G$23,Uzsakymas!$D49,0)*Uzsakymas!$F49</f>
        <v>0</v>
      </c>
      <c r="AL49" s="98">
        <f>IF(Uzsakymas!$I49=Uzsakymas!$G$23,Uzsakymas!$E49,0)*Uzsakymas!$F49</f>
        <v>0</v>
      </c>
      <c r="AM49" s="98">
        <f>IF(Uzsakymas!$J49=Uzsakymas!$G$23,Uzsakymas!$E49,0)*Uzsakymas!$F49</f>
        <v>0</v>
      </c>
      <c r="AN49" s="98">
        <f>IF(Uzsakymas!$G49=Uzsakymas!$G$24,Uzsakymas!$D49,0)*Uzsakymas!$F49</f>
        <v>0</v>
      </c>
      <c r="AO49" s="98">
        <f>IF(Uzsakymas!$H49=Uzsakymas!$G$24,Uzsakymas!$D49,0)*Uzsakymas!$F49</f>
        <v>0</v>
      </c>
      <c r="AP49" s="98">
        <f>IF(Uzsakymas!$I49=Uzsakymas!$G$24,Uzsakymas!$E49,0)*Uzsakymas!$F49</f>
        <v>0</v>
      </c>
      <c r="AQ49" s="98">
        <f>IF(Uzsakymas!$J49=Uzsakymas!$G$24,Uzsakymas!$E49,0)*Uzsakymas!$F49</f>
        <v>0</v>
      </c>
      <c r="AR49" s="98">
        <f>IF(Uzsakymas!$G49=Uzsakymas!$G$25,Uzsakymas!$D49,0)*Uzsakymas!$F49</f>
        <v>0</v>
      </c>
      <c r="AS49" s="98">
        <f>IF(Uzsakymas!$H49=Uzsakymas!$G$25,Uzsakymas!$D49,0)*Uzsakymas!$F49</f>
        <v>0</v>
      </c>
      <c r="AT49" s="98">
        <f>IF(Uzsakymas!$I49=Uzsakymas!$G$25,Uzsakymas!$E49,0)*Uzsakymas!$F49</f>
        <v>0</v>
      </c>
      <c r="AU49" s="98">
        <f>IF(Uzsakymas!$J49=Uzsakymas!$G$25,Uzsakymas!$E49,0)*Uzsakymas!$F49</f>
        <v>0</v>
      </c>
      <c r="AV49" s="98">
        <f>IF(Uzsakymas!$G49=Uzsakymas!$G$26,Uzsakymas!$D49,0)*Uzsakymas!$F49</f>
        <v>0</v>
      </c>
      <c r="AW49" s="98">
        <f>IF(Uzsakymas!$H49=Uzsakymas!$G$26,Uzsakymas!$D49,0)*Uzsakymas!$F49</f>
        <v>0</v>
      </c>
      <c r="AX49" s="98">
        <f>IF(Uzsakymas!$I49=Uzsakymas!$G$26,Uzsakymas!$E49,0)*Uzsakymas!$F49</f>
        <v>0</v>
      </c>
      <c r="AY49" s="98">
        <f>IF(Uzsakymas!$J49=Uzsakymas!$G$26,Uzsakymas!$E49,0)*Uzsakymas!$F49</f>
        <v>0</v>
      </c>
      <c r="AZ49" s="29">
        <f>(P49+Q49+R49+S49)/1000</f>
        <v>0</v>
      </c>
      <c r="BA49" s="16">
        <f>(T49+U49+V49+W49)/1000</f>
        <v>0</v>
      </c>
      <c r="BB49" s="16">
        <f>(X49+XFD49+XFD49+AA49)/1000</f>
        <v>0</v>
      </c>
      <c r="BC49" s="16">
        <f>(AB49+AC49+AD49+AE49)/1000</f>
        <v>0</v>
      </c>
      <c r="BD49" s="16">
        <f>(AF49+AG49+AH49+AI49)/1000</f>
        <v>0</v>
      </c>
      <c r="BE49" s="16">
        <f>(AJ49+AK49+AL49+AM49)/1000</f>
        <v>0</v>
      </c>
      <c r="BF49" s="16">
        <f>(AN49+AO49+AP49+AQ49)/1000</f>
        <v>0</v>
      </c>
      <c r="BG49" s="16">
        <f>(AR49+AS49+AT49+AU49)/1000</f>
        <v>0</v>
      </c>
      <c r="BH49" s="30">
        <f>(AV49+AW49+AX49+AY49)/1000</f>
        <v>0</v>
      </c>
    </row>
    <row r="50" spans="1:60" hidden="true">
      <c r="N50">
        <v>21</v>
      </c>
      <c r="P50" s="98">
        <f>IF(Uzsakymas!$G50=Uzsakymas!$G$18,Uzsakymas!$D50,0)*Uzsakymas!$F50</f>
        <v>0</v>
      </c>
      <c r="Q50" s="98">
        <f>IF(Uzsakymas!$H50=Uzsakymas!$G$18,Uzsakymas!$D50,0)*Uzsakymas!$F50</f>
        <v>0</v>
      </c>
      <c r="R50" s="98">
        <f>IF(Uzsakymas!$I50=Uzsakymas!$G$18,Uzsakymas!$E50,0)*Uzsakymas!$F50</f>
        <v>0</v>
      </c>
      <c r="S50" s="98">
        <f>IF(Uzsakymas!$J50=Uzsakymas!$G$18,Uzsakymas!$E50,0)*Uzsakymas!$F50</f>
        <v>0</v>
      </c>
      <c r="T50" s="98">
        <f>IF(Uzsakymas!$G50=Uzsakymas!$G$19,Uzsakymas!$D50,0)*Uzsakymas!$F50</f>
        <v>0</v>
      </c>
      <c r="U50" s="98">
        <f>IF(Uzsakymas!$H50=Uzsakymas!$G$19,Uzsakymas!$D50,0)*Uzsakymas!$F50</f>
        <v>0</v>
      </c>
      <c r="V50" s="98">
        <f>IF(Uzsakymas!$I50=Uzsakymas!$G$19,Uzsakymas!$E50,0)*Uzsakymas!$F50</f>
        <v>0</v>
      </c>
      <c r="W50" s="98">
        <f>IF(Uzsakymas!$J50=Uzsakymas!$G$19,Uzsakymas!$E50,0)*Uzsakymas!$F50</f>
        <v>0</v>
      </c>
      <c r="X50" s="98">
        <f>IF(Uzsakymas!$G50=Uzsakymas!$G$20,Uzsakymas!$D50,0)*Uzsakymas!$F50</f>
        <v>0</v>
      </c>
      <c r="Y50" s="98">
        <f>IF(Uzsakymas!$H50=Uzsakymas!$G$20,Uzsakymas!$D50,0)*Uzsakymas!$F50</f>
        <v>0</v>
      </c>
      <c r="Z50" s="98">
        <f>IF(Uzsakymas!$I50=Uzsakymas!$G$20,Uzsakymas!$E50,0)*Uzsakymas!$F50</f>
        <v>0</v>
      </c>
      <c r="AA50" s="98">
        <f>IF(Uzsakymas!$J50=Uzsakymas!$G$20,Uzsakymas!$E50,0)*Uzsakymas!$F50</f>
        <v>0</v>
      </c>
      <c r="AB50" s="98">
        <f>IF(Uzsakymas!$G50=Uzsakymas!$G$21,Uzsakymas!$D50,0)*Uzsakymas!$F50</f>
        <v>0</v>
      </c>
      <c r="AC50" s="98">
        <f>IF(Uzsakymas!$H50=Uzsakymas!$G$21,Uzsakymas!$D50,0)*Uzsakymas!$F50</f>
        <v>0</v>
      </c>
      <c r="AD50" s="98">
        <f>IF(Uzsakymas!$I50=Uzsakymas!$G$21,Uzsakymas!$E50,0)*Uzsakymas!$F50</f>
        <v>0</v>
      </c>
      <c r="AE50" s="98">
        <f>IF(Uzsakymas!$J50=Uzsakymas!$G$21,Uzsakymas!$E50,0)*Uzsakymas!$F50</f>
        <v>0</v>
      </c>
      <c r="AF50" s="98">
        <f>IF(Uzsakymas!$G50=Uzsakymas!$G$22,Uzsakymas!$D50,0)*Uzsakymas!$F50</f>
        <v>0</v>
      </c>
      <c r="AG50" s="98">
        <f>IF(Uzsakymas!$H50=Uzsakymas!$G$22,Uzsakymas!$D50,0)*Uzsakymas!$F50</f>
        <v>0</v>
      </c>
      <c r="AH50" s="98">
        <f>IF(Uzsakymas!$I50=Uzsakymas!$G$22,Uzsakymas!$E50,0)*Uzsakymas!$F50</f>
        <v>0</v>
      </c>
      <c r="AI50" s="98">
        <f>IF(Uzsakymas!$J50=Uzsakymas!$G$22,Uzsakymas!$E50,0)*Uzsakymas!$F50</f>
        <v>0</v>
      </c>
      <c r="AJ50" s="98">
        <f>IF(Uzsakymas!$G50=Uzsakymas!$G$23,Uzsakymas!$D50,0)*Uzsakymas!$F50</f>
        <v>0</v>
      </c>
      <c r="AK50" s="98">
        <f>IF(Uzsakymas!$H50=Uzsakymas!$G$23,Uzsakymas!$D50,0)*Uzsakymas!$F50</f>
        <v>0</v>
      </c>
      <c r="AL50" s="98">
        <f>IF(Uzsakymas!$I50=Uzsakymas!$G$23,Uzsakymas!$E50,0)*Uzsakymas!$F50</f>
        <v>0</v>
      </c>
      <c r="AM50" s="98">
        <f>IF(Uzsakymas!$J50=Uzsakymas!$G$23,Uzsakymas!$E50,0)*Uzsakymas!$F50</f>
        <v>0</v>
      </c>
      <c r="AN50" s="98">
        <f>IF(Uzsakymas!$G50=Uzsakymas!$G$24,Uzsakymas!$D50,0)*Uzsakymas!$F50</f>
        <v>0</v>
      </c>
      <c r="AO50" s="98">
        <f>IF(Uzsakymas!$H50=Uzsakymas!$G$24,Uzsakymas!$D50,0)*Uzsakymas!$F50</f>
        <v>0</v>
      </c>
      <c r="AP50" s="98">
        <f>IF(Uzsakymas!$I50=Uzsakymas!$G$24,Uzsakymas!$E50,0)*Uzsakymas!$F50</f>
        <v>0</v>
      </c>
      <c r="AQ50" s="98">
        <f>IF(Uzsakymas!$J50=Uzsakymas!$G$24,Uzsakymas!$E50,0)*Uzsakymas!$F50</f>
        <v>0</v>
      </c>
      <c r="AR50" s="98">
        <f>IF(Uzsakymas!$G50=Uzsakymas!$G$25,Uzsakymas!$D50,0)*Uzsakymas!$F50</f>
        <v>0</v>
      </c>
      <c r="AS50" s="98">
        <f>IF(Uzsakymas!$H50=Uzsakymas!$G$25,Uzsakymas!$D50,0)*Uzsakymas!$F50</f>
        <v>0</v>
      </c>
      <c r="AT50" s="98">
        <f>IF(Uzsakymas!$I50=Uzsakymas!$G$25,Uzsakymas!$E50,0)*Uzsakymas!$F50</f>
        <v>0</v>
      </c>
      <c r="AU50" s="98">
        <f>IF(Uzsakymas!$J50=Uzsakymas!$G$25,Uzsakymas!$E50,0)*Uzsakymas!$F50</f>
        <v>0</v>
      </c>
      <c r="AV50" s="98">
        <f>IF(Uzsakymas!$G50=Uzsakymas!$G$26,Uzsakymas!$D50,0)*Uzsakymas!$F50</f>
        <v>0</v>
      </c>
      <c r="AW50" s="98">
        <f>IF(Uzsakymas!$H50=Uzsakymas!$G$26,Uzsakymas!$D50,0)*Uzsakymas!$F50</f>
        <v>0</v>
      </c>
      <c r="AX50" s="98">
        <f>IF(Uzsakymas!$I50=Uzsakymas!$G$26,Uzsakymas!$E50,0)*Uzsakymas!$F50</f>
        <v>0</v>
      </c>
      <c r="AY50" s="98">
        <f>IF(Uzsakymas!$J50=Uzsakymas!$G$26,Uzsakymas!$E50,0)*Uzsakymas!$F50</f>
        <v>0</v>
      </c>
      <c r="AZ50" s="29">
        <f>(P50+Q50+R50+S50)/1000</f>
        <v>0</v>
      </c>
      <c r="BA50" s="16">
        <f>(T50+U50+V50+W50)/1000</f>
        <v>0</v>
      </c>
      <c r="BB50" s="16">
        <f>(X50+XFD50+XFD50+AA50)/1000</f>
        <v>0</v>
      </c>
      <c r="BC50" s="16">
        <f>(AB50+AC50+AD50+AE50)/1000</f>
        <v>0</v>
      </c>
      <c r="BD50" s="16">
        <f>(AF50+AG50+AH50+AI50)/1000</f>
        <v>0</v>
      </c>
      <c r="BE50" s="16">
        <f>(AJ50+AK50+AL50+AM50)/1000</f>
        <v>0</v>
      </c>
      <c r="BF50" s="16">
        <f>(AN50+AO50+AP50+AQ50)/1000</f>
        <v>0</v>
      </c>
      <c r="BG50" s="16">
        <f>(AR50+AS50+AT50+AU50)/1000</f>
        <v>0</v>
      </c>
      <c r="BH50" s="30">
        <f>(AV50+AW50+AX50+AY50)/1000</f>
        <v>0</v>
      </c>
    </row>
    <row r="51" spans="1:60" hidden="true">
      <c r="N51">
        <v>22</v>
      </c>
      <c r="P51" s="98">
        <f>IF(Uzsakymas!$G51=Uzsakymas!$G$18,Uzsakymas!$D51,0)*Uzsakymas!$F51</f>
        <v>0</v>
      </c>
      <c r="Q51" s="98">
        <f>IF(Uzsakymas!$H51=Uzsakymas!$G$18,Uzsakymas!$D51,0)*Uzsakymas!$F51</f>
        <v>0</v>
      </c>
      <c r="R51" s="98">
        <f>IF(Uzsakymas!$I51=Uzsakymas!$G$18,Uzsakymas!$E51,0)*Uzsakymas!$F51</f>
        <v>0</v>
      </c>
      <c r="S51" s="98">
        <f>IF(Uzsakymas!$J51=Uzsakymas!$G$18,Uzsakymas!$E51,0)*Uzsakymas!$F51</f>
        <v>0</v>
      </c>
      <c r="T51" s="98">
        <f>IF(Uzsakymas!$G51=Uzsakymas!$G$19,Uzsakymas!$D51,0)*Uzsakymas!$F51</f>
        <v>0</v>
      </c>
      <c r="U51" s="98">
        <f>IF(Uzsakymas!$H51=Uzsakymas!$G$19,Uzsakymas!$D51,0)*Uzsakymas!$F51</f>
        <v>0</v>
      </c>
      <c r="V51" s="98">
        <f>IF(Uzsakymas!$I51=Uzsakymas!$G$19,Uzsakymas!$E51,0)*Uzsakymas!$F51</f>
        <v>0</v>
      </c>
      <c r="W51" s="98">
        <f>IF(Uzsakymas!$J51=Uzsakymas!$G$19,Uzsakymas!$E51,0)*Uzsakymas!$F51</f>
        <v>0</v>
      </c>
      <c r="X51" s="98">
        <f>IF(Uzsakymas!$G51=Uzsakymas!$G$20,Uzsakymas!$D51,0)*Uzsakymas!$F51</f>
        <v>0</v>
      </c>
      <c r="Y51" s="98">
        <f>IF(Uzsakymas!$H51=Uzsakymas!$G$20,Uzsakymas!$D51,0)*Uzsakymas!$F51</f>
        <v>0</v>
      </c>
      <c r="Z51" s="98">
        <f>IF(Uzsakymas!$I51=Uzsakymas!$G$20,Uzsakymas!$E51,0)*Uzsakymas!$F51</f>
        <v>0</v>
      </c>
      <c r="AA51" s="98">
        <f>IF(Uzsakymas!$J51=Uzsakymas!$G$20,Uzsakymas!$E51,0)*Uzsakymas!$F51</f>
        <v>0</v>
      </c>
      <c r="AB51" s="98">
        <f>IF(Uzsakymas!$G51=Uzsakymas!$G$21,Uzsakymas!$D51,0)*Uzsakymas!$F51</f>
        <v>0</v>
      </c>
      <c r="AC51" s="98">
        <f>IF(Uzsakymas!$H51=Uzsakymas!$G$21,Uzsakymas!$D51,0)*Uzsakymas!$F51</f>
        <v>0</v>
      </c>
      <c r="AD51" s="98">
        <f>IF(Uzsakymas!$I51=Uzsakymas!$G$21,Uzsakymas!$E51,0)*Uzsakymas!$F51</f>
        <v>0</v>
      </c>
      <c r="AE51" s="98">
        <f>IF(Uzsakymas!$J51=Uzsakymas!$G$21,Uzsakymas!$E51,0)*Uzsakymas!$F51</f>
        <v>0</v>
      </c>
      <c r="AF51" s="98">
        <f>IF(Uzsakymas!$G51=Uzsakymas!$G$22,Uzsakymas!$D51,0)*Uzsakymas!$F51</f>
        <v>0</v>
      </c>
      <c r="AG51" s="98">
        <f>IF(Uzsakymas!$H51=Uzsakymas!$G$22,Uzsakymas!$D51,0)*Uzsakymas!$F51</f>
        <v>0</v>
      </c>
      <c r="AH51" s="98">
        <f>IF(Uzsakymas!$I51=Uzsakymas!$G$22,Uzsakymas!$E51,0)*Uzsakymas!$F51</f>
        <v>0</v>
      </c>
      <c r="AI51" s="98">
        <f>IF(Uzsakymas!$J51=Uzsakymas!$G$22,Uzsakymas!$E51,0)*Uzsakymas!$F51</f>
        <v>0</v>
      </c>
      <c r="AJ51" s="98">
        <f>IF(Uzsakymas!$G51=Uzsakymas!$G$23,Uzsakymas!$D51,0)*Uzsakymas!$F51</f>
        <v>0</v>
      </c>
      <c r="AK51" s="98">
        <f>IF(Uzsakymas!$H51=Uzsakymas!$G$23,Uzsakymas!$D51,0)*Uzsakymas!$F51</f>
        <v>0</v>
      </c>
      <c r="AL51" s="98">
        <f>IF(Uzsakymas!$I51=Uzsakymas!$G$23,Uzsakymas!$E51,0)*Uzsakymas!$F51</f>
        <v>0</v>
      </c>
      <c r="AM51" s="98">
        <f>IF(Uzsakymas!$J51=Uzsakymas!$G$23,Uzsakymas!$E51,0)*Uzsakymas!$F51</f>
        <v>0</v>
      </c>
      <c r="AN51" s="98">
        <f>IF(Uzsakymas!$G51=Uzsakymas!$G$24,Uzsakymas!$D51,0)*Uzsakymas!$F51</f>
        <v>0</v>
      </c>
      <c r="AO51" s="98">
        <f>IF(Uzsakymas!$H51=Uzsakymas!$G$24,Uzsakymas!$D51,0)*Uzsakymas!$F51</f>
        <v>0</v>
      </c>
      <c r="AP51" s="98">
        <f>IF(Uzsakymas!$I51=Uzsakymas!$G$24,Uzsakymas!$E51,0)*Uzsakymas!$F51</f>
        <v>0</v>
      </c>
      <c r="AQ51" s="98">
        <f>IF(Uzsakymas!$J51=Uzsakymas!$G$24,Uzsakymas!$E51,0)*Uzsakymas!$F51</f>
        <v>0</v>
      </c>
      <c r="AR51" s="98">
        <f>IF(Uzsakymas!$G51=Uzsakymas!$G$25,Uzsakymas!$D51,0)*Uzsakymas!$F51</f>
        <v>0</v>
      </c>
      <c r="AS51" s="98">
        <f>IF(Uzsakymas!$H51=Uzsakymas!$G$25,Uzsakymas!$D51,0)*Uzsakymas!$F51</f>
        <v>0</v>
      </c>
      <c r="AT51" s="98">
        <f>IF(Uzsakymas!$I51=Uzsakymas!$G$25,Uzsakymas!$E51,0)*Uzsakymas!$F51</f>
        <v>0</v>
      </c>
      <c r="AU51" s="98">
        <f>IF(Uzsakymas!$J51=Uzsakymas!$G$25,Uzsakymas!$E51,0)*Uzsakymas!$F51</f>
        <v>0</v>
      </c>
      <c r="AV51" s="98">
        <f>IF(Uzsakymas!$G51=Uzsakymas!$G$26,Uzsakymas!$D51,0)*Uzsakymas!$F51</f>
        <v>0</v>
      </c>
      <c r="AW51" s="98">
        <f>IF(Uzsakymas!$H51=Uzsakymas!$G$26,Uzsakymas!$D51,0)*Uzsakymas!$F51</f>
        <v>0</v>
      </c>
      <c r="AX51" s="98">
        <f>IF(Uzsakymas!$I51=Uzsakymas!$G$26,Uzsakymas!$E51,0)*Uzsakymas!$F51</f>
        <v>0</v>
      </c>
      <c r="AY51" s="98">
        <f>IF(Uzsakymas!$J51=Uzsakymas!$G$26,Uzsakymas!$E51,0)*Uzsakymas!$F51</f>
        <v>0</v>
      </c>
      <c r="AZ51" s="29">
        <f>(P51+Q51+R51+S51)/1000</f>
        <v>0</v>
      </c>
      <c r="BA51" s="16">
        <f>(T51+U51+V51+W51)/1000</f>
        <v>0</v>
      </c>
      <c r="BB51" s="16">
        <f>(X51+XFD51+XFD51+AA51)/1000</f>
        <v>0</v>
      </c>
      <c r="BC51" s="16">
        <f>(AB51+AC51+AD51+AE51)/1000</f>
        <v>0</v>
      </c>
      <c r="BD51" s="16">
        <f>(AF51+AG51+AH51+AI51)/1000</f>
        <v>0</v>
      </c>
      <c r="BE51" s="16">
        <f>(AJ51+AK51+AL51+AM51)/1000</f>
        <v>0</v>
      </c>
      <c r="BF51" s="16">
        <f>(AN51+AO51+AP51+AQ51)/1000</f>
        <v>0</v>
      </c>
      <c r="BG51" s="16">
        <f>(AR51+AS51+AT51+AU51)/1000</f>
        <v>0</v>
      </c>
      <c r="BH51" s="30">
        <f>(AV51+AW51+AX51+AY51)/1000</f>
        <v>0</v>
      </c>
    </row>
    <row r="52" spans="1:60" hidden="true">
      <c r="N52">
        <v>23</v>
      </c>
      <c r="P52" s="98">
        <f>IF(Uzsakymas!$G52=Uzsakymas!$G$18,Uzsakymas!$D52,0)*Uzsakymas!$F52</f>
        <v>0</v>
      </c>
      <c r="Q52" s="98">
        <f>IF(Uzsakymas!$H52=Uzsakymas!$G$18,Uzsakymas!$D52,0)*Uzsakymas!$F52</f>
        <v>0</v>
      </c>
      <c r="R52" s="98">
        <f>IF(Uzsakymas!$I52=Uzsakymas!$G$18,Uzsakymas!$E52,0)*Uzsakymas!$F52</f>
        <v>0</v>
      </c>
      <c r="S52" s="98">
        <f>IF(Uzsakymas!$J52=Uzsakymas!$G$18,Uzsakymas!$E52,0)*Uzsakymas!$F52</f>
        <v>0</v>
      </c>
      <c r="T52" s="98">
        <f>IF(Uzsakymas!$G52=Uzsakymas!$G$19,Uzsakymas!$D52,0)*Uzsakymas!$F52</f>
        <v>0</v>
      </c>
      <c r="U52" s="98">
        <f>IF(Uzsakymas!$H52=Uzsakymas!$G$19,Uzsakymas!$D52,0)*Uzsakymas!$F52</f>
        <v>0</v>
      </c>
      <c r="V52" s="98">
        <f>IF(Uzsakymas!$I52=Uzsakymas!$G$19,Uzsakymas!$E52,0)*Uzsakymas!$F52</f>
        <v>0</v>
      </c>
      <c r="W52" s="98">
        <f>IF(Uzsakymas!$J52=Uzsakymas!$G$19,Uzsakymas!$E52,0)*Uzsakymas!$F52</f>
        <v>0</v>
      </c>
      <c r="X52" s="98">
        <f>IF(Uzsakymas!$G52=Uzsakymas!$G$20,Uzsakymas!$D52,0)*Uzsakymas!$F52</f>
        <v>0</v>
      </c>
      <c r="Y52" s="98">
        <f>IF(Uzsakymas!$H52=Uzsakymas!$G$20,Uzsakymas!$D52,0)*Uzsakymas!$F52</f>
        <v>0</v>
      </c>
      <c r="Z52" s="98">
        <f>IF(Uzsakymas!$I52=Uzsakymas!$G$20,Uzsakymas!$E52,0)*Uzsakymas!$F52</f>
        <v>0</v>
      </c>
      <c r="AA52" s="98">
        <f>IF(Uzsakymas!$J52=Uzsakymas!$G$20,Uzsakymas!$E52,0)*Uzsakymas!$F52</f>
        <v>0</v>
      </c>
      <c r="AB52" s="98">
        <f>IF(Uzsakymas!$G52=Uzsakymas!$G$21,Uzsakymas!$D52,0)*Uzsakymas!$F52</f>
        <v>0</v>
      </c>
      <c r="AC52" s="98">
        <f>IF(Uzsakymas!$H52=Uzsakymas!$G$21,Uzsakymas!$D52,0)*Uzsakymas!$F52</f>
        <v>0</v>
      </c>
      <c r="AD52" s="98">
        <f>IF(Uzsakymas!$I52=Uzsakymas!$G$21,Uzsakymas!$E52,0)*Uzsakymas!$F52</f>
        <v>0</v>
      </c>
      <c r="AE52" s="98">
        <f>IF(Uzsakymas!$J52=Uzsakymas!$G$21,Uzsakymas!$E52,0)*Uzsakymas!$F52</f>
        <v>0</v>
      </c>
      <c r="AF52" s="98">
        <f>IF(Uzsakymas!$G52=Uzsakymas!$G$22,Uzsakymas!$D52,0)*Uzsakymas!$F52</f>
        <v>0</v>
      </c>
      <c r="AG52" s="98">
        <f>IF(Uzsakymas!$H52=Uzsakymas!$G$22,Uzsakymas!$D52,0)*Uzsakymas!$F52</f>
        <v>0</v>
      </c>
      <c r="AH52" s="98">
        <f>IF(Uzsakymas!$I52=Uzsakymas!$G$22,Uzsakymas!$E52,0)*Uzsakymas!$F52</f>
        <v>0</v>
      </c>
      <c r="AI52" s="98">
        <f>IF(Uzsakymas!$J52=Uzsakymas!$G$22,Uzsakymas!$E52,0)*Uzsakymas!$F52</f>
        <v>0</v>
      </c>
      <c r="AJ52" s="98">
        <f>IF(Uzsakymas!$G52=Uzsakymas!$G$23,Uzsakymas!$D52,0)*Uzsakymas!$F52</f>
        <v>0</v>
      </c>
      <c r="AK52" s="98">
        <f>IF(Uzsakymas!$H52=Uzsakymas!$G$23,Uzsakymas!$D52,0)*Uzsakymas!$F52</f>
        <v>0</v>
      </c>
      <c r="AL52" s="98">
        <f>IF(Uzsakymas!$I52=Uzsakymas!$G$23,Uzsakymas!$E52,0)*Uzsakymas!$F52</f>
        <v>0</v>
      </c>
      <c r="AM52" s="98">
        <f>IF(Uzsakymas!$J52=Uzsakymas!$G$23,Uzsakymas!$E52,0)*Uzsakymas!$F52</f>
        <v>0</v>
      </c>
      <c r="AN52" s="98">
        <f>IF(Uzsakymas!$G52=Uzsakymas!$G$24,Uzsakymas!$D52,0)*Uzsakymas!$F52</f>
        <v>0</v>
      </c>
      <c r="AO52" s="98">
        <f>IF(Uzsakymas!$H52=Uzsakymas!$G$24,Uzsakymas!$D52,0)*Uzsakymas!$F52</f>
        <v>0</v>
      </c>
      <c r="AP52" s="98">
        <f>IF(Uzsakymas!$I52=Uzsakymas!$G$24,Uzsakymas!$E52,0)*Uzsakymas!$F52</f>
        <v>0</v>
      </c>
      <c r="AQ52" s="98">
        <f>IF(Uzsakymas!$J52=Uzsakymas!$G$24,Uzsakymas!$E52,0)*Uzsakymas!$F52</f>
        <v>0</v>
      </c>
      <c r="AR52" s="98">
        <f>IF(Uzsakymas!$G52=Uzsakymas!$G$25,Uzsakymas!$D52,0)*Uzsakymas!$F52</f>
        <v>0</v>
      </c>
      <c r="AS52" s="98">
        <f>IF(Uzsakymas!$H52=Uzsakymas!$G$25,Uzsakymas!$D52,0)*Uzsakymas!$F52</f>
        <v>0</v>
      </c>
      <c r="AT52" s="98">
        <f>IF(Uzsakymas!$I52=Uzsakymas!$G$25,Uzsakymas!$E52,0)*Uzsakymas!$F52</f>
        <v>0</v>
      </c>
      <c r="AU52" s="98">
        <f>IF(Uzsakymas!$J52=Uzsakymas!$G$25,Uzsakymas!$E52,0)*Uzsakymas!$F52</f>
        <v>0</v>
      </c>
      <c r="AV52" s="98">
        <f>IF(Uzsakymas!$G52=Uzsakymas!$G$26,Uzsakymas!$D52,0)*Uzsakymas!$F52</f>
        <v>0</v>
      </c>
      <c r="AW52" s="98">
        <f>IF(Uzsakymas!$H52=Uzsakymas!$G$26,Uzsakymas!$D52,0)*Uzsakymas!$F52</f>
        <v>0</v>
      </c>
      <c r="AX52" s="98">
        <f>IF(Uzsakymas!$I52=Uzsakymas!$G$26,Uzsakymas!$E52,0)*Uzsakymas!$F52</f>
        <v>0</v>
      </c>
      <c r="AY52" s="98">
        <f>IF(Uzsakymas!$J52=Uzsakymas!$G$26,Uzsakymas!$E52,0)*Uzsakymas!$F52</f>
        <v>0</v>
      </c>
      <c r="AZ52" s="29">
        <f>(P52+Q52+R52+S52)/1000</f>
        <v>0</v>
      </c>
      <c r="BA52" s="16">
        <f>(T52+U52+V52+W52)/1000</f>
        <v>0</v>
      </c>
      <c r="BB52" s="16">
        <f>(X52+XFD52+XFD52+AA52)/1000</f>
        <v>0</v>
      </c>
      <c r="BC52" s="16">
        <f>(AB52+AC52+AD52+AE52)/1000</f>
        <v>0</v>
      </c>
      <c r="BD52" s="16">
        <f>(AF52+AG52+AH52+AI52)/1000</f>
        <v>0</v>
      </c>
      <c r="BE52" s="16">
        <f>(AJ52+AK52+AL52+AM52)/1000</f>
        <v>0</v>
      </c>
      <c r="BF52" s="16">
        <f>(AN52+AO52+AP52+AQ52)/1000</f>
        <v>0</v>
      </c>
      <c r="BG52" s="16">
        <f>(AR52+AS52+AT52+AU52)/1000</f>
        <v>0</v>
      </c>
      <c r="BH52" s="30">
        <f>(AV52+AW52+AX52+AY52)/1000</f>
        <v>0</v>
      </c>
    </row>
    <row r="53" spans="1:60" hidden="true">
      <c r="N53">
        <v>24</v>
      </c>
      <c r="P53" s="98">
        <f>IF(Uzsakymas!$G53=Uzsakymas!$G$18,Uzsakymas!$D53,0)*Uzsakymas!$F53</f>
        <v>0</v>
      </c>
      <c r="Q53" s="98">
        <f>IF(Uzsakymas!$H53=Uzsakymas!$G$18,Uzsakymas!$D53,0)*Uzsakymas!$F53</f>
        <v>0</v>
      </c>
      <c r="R53" s="98">
        <f>IF(Uzsakymas!$I53=Uzsakymas!$G$18,Uzsakymas!$E53,0)*Uzsakymas!$F53</f>
        <v>0</v>
      </c>
      <c r="S53" s="98">
        <f>IF(Uzsakymas!$J53=Uzsakymas!$G$18,Uzsakymas!$E53,0)*Uzsakymas!$F53</f>
        <v>0</v>
      </c>
      <c r="T53" s="98">
        <f>IF(Uzsakymas!$G53=Uzsakymas!$G$19,Uzsakymas!$D53,0)*Uzsakymas!$F53</f>
        <v>0</v>
      </c>
      <c r="U53" s="98">
        <f>IF(Uzsakymas!$H53=Uzsakymas!$G$19,Uzsakymas!$D53,0)*Uzsakymas!$F53</f>
        <v>0</v>
      </c>
      <c r="V53" s="98">
        <f>IF(Uzsakymas!$I53=Uzsakymas!$G$19,Uzsakymas!$E53,0)*Uzsakymas!$F53</f>
        <v>0</v>
      </c>
      <c r="W53" s="98">
        <f>IF(Uzsakymas!$J53=Uzsakymas!$G$19,Uzsakymas!$E53,0)*Uzsakymas!$F53</f>
        <v>0</v>
      </c>
      <c r="X53" s="98">
        <f>IF(Uzsakymas!$G53=Uzsakymas!$G$20,Uzsakymas!$D53,0)*Uzsakymas!$F53</f>
        <v>0</v>
      </c>
      <c r="Y53" s="98">
        <f>IF(Uzsakymas!$H53=Uzsakymas!$G$20,Uzsakymas!$D53,0)*Uzsakymas!$F53</f>
        <v>0</v>
      </c>
      <c r="Z53" s="98">
        <f>IF(Uzsakymas!$I53=Uzsakymas!$G$20,Uzsakymas!$E53,0)*Uzsakymas!$F53</f>
        <v>0</v>
      </c>
      <c r="AA53" s="98">
        <f>IF(Uzsakymas!$J53=Uzsakymas!$G$20,Uzsakymas!$E53,0)*Uzsakymas!$F53</f>
        <v>0</v>
      </c>
      <c r="AB53" s="98">
        <f>IF(Uzsakymas!$G53=Uzsakymas!$G$21,Uzsakymas!$D53,0)*Uzsakymas!$F53</f>
        <v>0</v>
      </c>
      <c r="AC53" s="98">
        <f>IF(Uzsakymas!$H53=Uzsakymas!$G$21,Uzsakymas!$D53,0)*Uzsakymas!$F53</f>
        <v>0</v>
      </c>
      <c r="AD53" s="98">
        <f>IF(Uzsakymas!$I53=Uzsakymas!$G$21,Uzsakymas!$E53,0)*Uzsakymas!$F53</f>
        <v>0</v>
      </c>
      <c r="AE53" s="98">
        <f>IF(Uzsakymas!$J53=Uzsakymas!$G$21,Uzsakymas!$E53,0)*Uzsakymas!$F53</f>
        <v>0</v>
      </c>
      <c r="AF53" s="98">
        <f>IF(Uzsakymas!$G53=Uzsakymas!$G$22,Uzsakymas!$D53,0)*Uzsakymas!$F53</f>
        <v>0</v>
      </c>
      <c r="AG53" s="98">
        <f>IF(Uzsakymas!$H53=Uzsakymas!$G$22,Uzsakymas!$D53,0)*Uzsakymas!$F53</f>
        <v>0</v>
      </c>
      <c r="AH53" s="98">
        <f>IF(Uzsakymas!$I53=Uzsakymas!$G$22,Uzsakymas!$E53,0)*Uzsakymas!$F53</f>
        <v>0</v>
      </c>
      <c r="AI53" s="98">
        <f>IF(Uzsakymas!$J53=Uzsakymas!$G$22,Uzsakymas!$E53,0)*Uzsakymas!$F53</f>
        <v>0</v>
      </c>
      <c r="AJ53" s="98">
        <f>IF(Uzsakymas!$G53=Uzsakymas!$G$23,Uzsakymas!$D53,0)*Uzsakymas!$F53</f>
        <v>0</v>
      </c>
      <c r="AK53" s="98">
        <f>IF(Uzsakymas!$H53=Uzsakymas!$G$23,Uzsakymas!$D53,0)*Uzsakymas!$F53</f>
        <v>0</v>
      </c>
      <c r="AL53" s="98">
        <f>IF(Uzsakymas!$I53=Uzsakymas!$G$23,Uzsakymas!$E53,0)*Uzsakymas!$F53</f>
        <v>0</v>
      </c>
      <c r="AM53" s="98">
        <f>IF(Uzsakymas!$J53=Uzsakymas!$G$23,Uzsakymas!$E53,0)*Uzsakymas!$F53</f>
        <v>0</v>
      </c>
      <c r="AN53" s="98">
        <f>IF(Uzsakymas!$G53=Uzsakymas!$G$24,Uzsakymas!$D53,0)*Uzsakymas!$F53</f>
        <v>0</v>
      </c>
      <c r="AO53" s="98">
        <f>IF(Uzsakymas!$H53=Uzsakymas!$G$24,Uzsakymas!$D53,0)*Uzsakymas!$F53</f>
        <v>0</v>
      </c>
      <c r="AP53" s="98">
        <f>IF(Uzsakymas!$I53=Uzsakymas!$G$24,Uzsakymas!$E53,0)*Uzsakymas!$F53</f>
        <v>0</v>
      </c>
      <c r="AQ53" s="98">
        <f>IF(Uzsakymas!$J53=Uzsakymas!$G$24,Uzsakymas!$E53,0)*Uzsakymas!$F53</f>
        <v>0</v>
      </c>
      <c r="AR53" s="98">
        <f>IF(Uzsakymas!$G53=Uzsakymas!$G$25,Uzsakymas!$D53,0)*Uzsakymas!$F53</f>
        <v>0</v>
      </c>
      <c r="AS53" s="98">
        <f>IF(Uzsakymas!$H53=Uzsakymas!$G$25,Uzsakymas!$D53,0)*Uzsakymas!$F53</f>
        <v>0</v>
      </c>
      <c r="AT53" s="98">
        <f>IF(Uzsakymas!$I53=Uzsakymas!$G$25,Uzsakymas!$E53,0)*Uzsakymas!$F53</f>
        <v>0</v>
      </c>
      <c r="AU53" s="98">
        <f>IF(Uzsakymas!$J53=Uzsakymas!$G$25,Uzsakymas!$E53,0)*Uzsakymas!$F53</f>
        <v>0</v>
      </c>
      <c r="AV53" s="98">
        <f>IF(Uzsakymas!$G53=Uzsakymas!$G$26,Uzsakymas!$D53,0)*Uzsakymas!$F53</f>
        <v>0</v>
      </c>
      <c r="AW53" s="98">
        <f>IF(Uzsakymas!$H53=Uzsakymas!$G$26,Uzsakymas!$D53,0)*Uzsakymas!$F53</f>
        <v>0</v>
      </c>
      <c r="AX53" s="98">
        <f>IF(Uzsakymas!$I53=Uzsakymas!$G$26,Uzsakymas!$E53,0)*Uzsakymas!$F53</f>
        <v>0</v>
      </c>
      <c r="AY53" s="98">
        <f>IF(Uzsakymas!$J53=Uzsakymas!$G$26,Uzsakymas!$E53,0)*Uzsakymas!$F53</f>
        <v>0</v>
      </c>
      <c r="AZ53" s="29">
        <f>(P53+Q53+R53+S53)/1000</f>
        <v>0</v>
      </c>
      <c r="BA53" s="16">
        <f>(T53+U53+V53+W53)/1000</f>
        <v>0</v>
      </c>
      <c r="BB53" s="16">
        <f>(X53+XFD53+XFD53+AA53)/1000</f>
        <v>0</v>
      </c>
      <c r="BC53" s="16">
        <f>(AB53+AC53+AD53+AE53)/1000</f>
        <v>0</v>
      </c>
      <c r="BD53" s="16">
        <f>(AF53+AG53+AH53+AI53)/1000</f>
        <v>0</v>
      </c>
      <c r="BE53" s="16">
        <f>(AJ53+AK53+AL53+AM53)/1000</f>
        <v>0</v>
      </c>
      <c r="BF53" s="16">
        <f>(AN53+AO53+AP53+AQ53)/1000</f>
        <v>0</v>
      </c>
      <c r="BG53" s="16">
        <f>(AR53+AS53+AT53+AU53)/1000</f>
        <v>0</v>
      </c>
      <c r="BH53" s="30">
        <f>(AV53+AW53+AX53+AY53)/1000</f>
        <v>0</v>
      </c>
    </row>
    <row r="54" spans="1:60" hidden="true">
      <c r="N54">
        <v>25</v>
      </c>
      <c r="P54" s="98">
        <f>IF(Uzsakymas!$G54=Uzsakymas!$G$18,Uzsakymas!$D54,0)*Uzsakymas!$F54</f>
        <v>0</v>
      </c>
      <c r="Q54" s="98">
        <f>IF(Uzsakymas!$H54=Uzsakymas!$G$18,Uzsakymas!$D54,0)*Uzsakymas!$F54</f>
        <v>0</v>
      </c>
      <c r="R54" s="98">
        <f>IF(Uzsakymas!$I54=Uzsakymas!$G$18,Uzsakymas!$E54,0)*Uzsakymas!$F54</f>
        <v>0</v>
      </c>
      <c r="S54" s="98">
        <f>IF(Uzsakymas!$J54=Uzsakymas!$G$18,Uzsakymas!$E54,0)*Uzsakymas!$F54</f>
        <v>0</v>
      </c>
      <c r="T54" s="98">
        <f>IF(Uzsakymas!$G54=Uzsakymas!$G$19,Uzsakymas!$D54,0)*Uzsakymas!$F54</f>
        <v>0</v>
      </c>
      <c r="U54" s="98">
        <f>IF(Uzsakymas!$H54=Uzsakymas!$G$19,Uzsakymas!$D54,0)*Uzsakymas!$F54</f>
        <v>0</v>
      </c>
      <c r="V54" s="98">
        <f>IF(Uzsakymas!$I54=Uzsakymas!$G$19,Uzsakymas!$E54,0)*Uzsakymas!$F54</f>
        <v>0</v>
      </c>
      <c r="W54" s="98">
        <f>IF(Uzsakymas!$J54=Uzsakymas!$G$19,Uzsakymas!$E54,0)*Uzsakymas!$F54</f>
        <v>0</v>
      </c>
      <c r="X54" s="98">
        <f>IF(Uzsakymas!$G54=Uzsakymas!$G$20,Uzsakymas!$D54,0)*Uzsakymas!$F54</f>
        <v>0</v>
      </c>
      <c r="Y54" s="98">
        <f>IF(Uzsakymas!$H54=Uzsakymas!$G$20,Uzsakymas!$D54,0)*Uzsakymas!$F54</f>
        <v>0</v>
      </c>
      <c r="Z54" s="98">
        <f>IF(Uzsakymas!$I54=Uzsakymas!$G$20,Uzsakymas!$E54,0)*Uzsakymas!$F54</f>
        <v>0</v>
      </c>
      <c r="AA54" s="98">
        <f>IF(Uzsakymas!$J54=Uzsakymas!$G$20,Uzsakymas!$E54,0)*Uzsakymas!$F54</f>
        <v>0</v>
      </c>
      <c r="AB54" s="98">
        <f>IF(Uzsakymas!$G54=Uzsakymas!$G$21,Uzsakymas!$D54,0)*Uzsakymas!$F54</f>
        <v>0</v>
      </c>
      <c r="AC54" s="98">
        <f>IF(Uzsakymas!$H54=Uzsakymas!$G$21,Uzsakymas!$D54,0)*Uzsakymas!$F54</f>
        <v>0</v>
      </c>
      <c r="AD54" s="98">
        <f>IF(Uzsakymas!$I54=Uzsakymas!$G$21,Uzsakymas!$E54,0)*Uzsakymas!$F54</f>
        <v>0</v>
      </c>
      <c r="AE54" s="98">
        <f>IF(Uzsakymas!$J54=Uzsakymas!$G$21,Uzsakymas!$E54,0)*Uzsakymas!$F54</f>
        <v>0</v>
      </c>
      <c r="AF54" s="98">
        <f>IF(Uzsakymas!$G54=Uzsakymas!$G$22,Uzsakymas!$D54,0)*Uzsakymas!$F54</f>
        <v>0</v>
      </c>
      <c r="AG54" s="98">
        <f>IF(Uzsakymas!$H54=Uzsakymas!$G$22,Uzsakymas!$D54,0)*Uzsakymas!$F54</f>
        <v>0</v>
      </c>
      <c r="AH54" s="98">
        <f>IF(Uzsakymas!$I54=Uzsakymas!$G$22,Uzsakymas!$E54,0)*Uzsakymas!$F54</f>
        <v>0</v>
      </c>
      <c r="AI54" s="98">
        <f>IF(Uzsakymas!$J54=Uzsakymas!$G$22,Uzsakymas!$E54,0)*Uzsakymas!$F54</f>
        <v>0</v>
      </c>
      <c r="AJ54" s="98">
        <f>IF(Uzsakymas!$G54=Uzsakymas!$G$23,Uzsakymas!$D54,0)*Uzsakymas!$F54</f>
        <v>0</v>
      </c>
      <c r="AK54" s="98">
        <f>IF(Uzsakymas!$H54=Uzsakymas!$G$23,Uzsakymas!$D54,0)*Uzsakymas!$F54</f>
        <v>0</v>
      </c>
      <c r="AL54" s="98">
        <f>IF(Uzsakymas!$I54=Uzsakymas!$G$23,Uzsakymas!$E54,0)*Uzsakymas!$F54</f>
        <v>0</v>
      </c>
      <c r="AM54" s="98">
        <f>IF(Uzsakymas!$J54=Uzsakymas!$G$23,Uzsakymas!$E54,0)*Uzsakymas!$F54</f>
        <v>0</v>
      </c>
      <c r="AN54" s="98">
        <f>IF(Uzsakymas!$G54=Uzsakymas!$G$24,Uzsakymas!$D54,0)*Uzsakymas!$F54</f>
        <v>0</v>
      </c>
      <c r="AO54" s="98">
        <f>IF(Uzsakymas!$H54=Uzsakymas!$G$24,Uzsakymas!$D54,0)*Uzsakymas!$F54</f>
        <v>0</v>
      </c>
      <c r="AP54" s="98">
        <f>IF(Uzsakymas!$I54=Uzsakymas!$G$24,Uzsakymas!$E54,0)*Uzsakymas!$F54</f>
        <v>0</v>
      </c>
      <c r="AQ54" s="98">
        <f>IF(Uzsakymas!$J54=Uzsakymas!$G$24,Uzsakymas!$E54,0)*Uzsakymas!$F54</f>
        <v>0</v>
      </c>
      <c r="AR54" s="98">
        <f>IF(Uzsakymas!$G54=Uzsakymas!$G$25,Uzsakymas!$D54,0)*Uzsakymas!$F54</f>
        <v>0</v>
      </c>
      <c r="AS54" s="98">
        <f>IF(Uzsakymas!$H54=Uzsakymas!$G$25,Uzsakymas!$D54,0)*Uzsakymas!$F54</f>
        <v>0</v>
      </c>
      <c r="AT54" s="98">
        <f>IF(Uzsakymas!$I54=Uzsakymas!$G$25,Uzsakymas!$E54,0)*Uzsakymas!$F54</f>
        <v>0</v>
      </c>
      <c r="AU54" s="98">
        <f>IF(Uzsakymas!$J54=Uzsakymas!$G$25,Uzsakymas!$E54,0)*Uzsakymas!$F54</f>
        <v>0</v>
      </c>
      <c r="AV54" s="98">
        <f>IF(Uzsakymas!$G54=Uzsakymas!$G$26,Uzsakymas!$D54,0)*Uzsakymas!$F54</f>
        <v>0</v>
      </c>
      <c r="AW54" s="98">
        <f>IF(Uzsakymas!$H54=Uzsakymas!$G$26,Uzsakymas!$D54,0)*Uzsakymas!$F54</f>
        <v>0</v>
      </c>
      <c r="AX54" s="98">
        <f>IF(Uzsakymas!$I54=Uzsakymas!$G$26,Uzsakymas!$E54,0)*Uzsakymas!$F54</f>
        <v>0</v>
      </c>
      <c r="AY54" s="98">
        <f>IF(Uzsakymas!$J54=Uzsakymas!$G$26,Uzsakymas!$E54,0)*Uzsakymas!$F54</f>
        <v>0</v>
      </c>
      <c r="AZ54" s="29">
        <f>(P54+Q54+R54+S54)/1000</f>
        <v>0</v>
      </c>
      <c r="BA54" s="16">
        <f>(T54+U54+V54+W54)/1000</f>
        <v>0</v>
      </c>
      <c r="BB54" s="16">
        <f>(X54+XFD54+XFD54+AA54)/1000</f>
        <v>0</v>
      </c>
      <c r="BC54" s="16">
        <f>(AB54+AC54+AD54+AE54)/1000</f>
        <v>0</v>
      </c>
      <c r="BD54" s="16">
        <f>(AF54+AG54+AH54+AI54)/1000</f>
        <v>0</v>
      </c>
      <c r="BE54" s="16">
        <f>(AJ54+AK54+AL54+AM54)/1000</f>
        <v>0</v>
      </c>
      <c r="BF54" s="16">
        <f>(AN54+AO54+AP54+AQ54)/1000</f>
        <v>0</v>
      </c>
      <c r="BG54" s="16">
        <f>(AR54+AS54+AT54+AU54)/1000</f>
        <v>0</v>
      </c>
      <c r="BH54" s="30">
        <f>(AV54+AW54+AX54+AY54)/1000</f>
        <v>0</v>
      </c>
    </row>
    <row r="55" spans="1:60" hidden="true">
      <c r="N55">
        <v>26</v>
      </c>
      <c r="P55" s="98">
        <f>IF(Uzsakymas!$G55=Uzsakymas!$G$18,Uzsakymas!$D55,0)*Uzsakymas!$F55</f>
        <v>0</v>
      </c>
      <c r="Q55" s="98">
        <f>IF(Uzsakymas!$H55=Uzsakymas!$G$18,Uzsakymas!$D55,0)*Uzsakymas!$F55</f>
        <v>0</v>
      </c>
      <c r="R55" s="98">
        <f>IF(Uzsakymas!$I55=Uzsakymas!$G$18,Uzsakymas!$E55,0)*Uzsakymas!$F55</f>
        <v>0</v>
      </c>
      <c r="S55" s="98">
        <f>IF(Uzsakymas!$J55=Uzsakymas!$G$18,Uzsakymas!$E55,0)*Uzsakymas!$F55</f>
        <v>0</v>
      </c>
      <c r="T55" s="98">
        <f>IF(Uzsakymas!$G55=Uzsakymas!$G$19,Uzsakymas!$D55,0)*Uzsakymas!$F55</f>
        <v>0</v>
      </c>
      <c r="U55" s="98">
        <f>IF(Uzsakymas!$H55=Uzsakymas!$G$19,Uzsakymas!$D55,0)*Uzsakymas!$F55</f>
        <v>0</v>
      </c>
      <c r="V55" s="98">
        <f>IF(Uzsakymas!$I55=Uzsakymas!$G$19,Uzsakymas!$E55,0)*Uzsakymas!$F55</f>
        <v>0</v>
      </c>
      <c r="W55" s="98">
        <f>IF(Uzsakymas!$J55=Uzsakymas!$G$19,Uzsakymas!$E55,0)*Uzsakymas!$F55</f>
        <v>0</v>
      </c>
      <c r="X55" s="98">
        <f>IF(Uzsakymas!$G55=Uzsakymas!$G$20,Uzsakymas!$D55,0)*Uzsakymas!$F55</f>
        <v>0</v>
      </c>
      <c r="Y55" s="98">
        <f>IF(Uzsakymas!$H55=Uzsakymas!$G$20,Uzsakymas!$D55,0)*Uzsakymas!$F55</f>
        <v>0</v>
      </c>
      <c r="Z55" s="98">
        <f>IF(Uzsakymas!$I55=Uzsakymas!$G$20,Uzsakymas!$E55,0)*Uzsakymas!$F55</f>
        <v>0</v>
      </c>
      <c r="AA55" s="98">
        <f>IF(Uzsakymas!$J55=Uzsakymas!$G$20,Uzsakymas!$E55,0)*Uzsakymas!$F55</f>
        <v>0</v>
      </c>
      <c r="AB55" s="98">
        <f>IF(Uzsakymas!$G55=Uzsakymas!$G$21,Uzsakymas!$D55,0)*Uzsakymas!$F55</f>
        <v>0</v>
      </c>
      <c r="AC55" s="98">
        <f>IF(Uzsakymas!$H55=Uzsakymas!$G$21,Uzsakymas!$D55,0)*Uzsakymas!$F55</f>
        <v>0</v>
      </c>
      <c r="AD55" s="98">
        <f>IF(Uzsakymas!$I55=Uzsakymas!$G$21,Uzsakymas!$E55,0)*Uzsakymas!$F55</f>
        <v>0</v>
      </c>
      <c r="AE55" s="98">
        <f>IF(Uzsakymas!$J55=Uzsakymas!$G$21,Uzsakymas!$E55,0)*Uzsakymas!$F55</f>
        <v>0</v>
      </c>
      <c r="AF55" s="98">
        <f>IF(Uzsakymas!$G55=Uzsakymas!$G$22,Uzsakymas!$D55,0)*Uzsakymas!$F55</f>
        <v>0</v>
      </c>
      <c r="AG55" s="98">
        <f>IF(Uzsakymas!$H55=Uzsakymas!$G$22,Uzsakymas!$D55,0)*Uzsakymas!$F55</f>
        <v>0</v>
      </c>
      <c r="AH55" s="98">
        <f>IF(Uzsakymas!$I55=Uzsakymas!$G$22,Uzsakymas!$E55,0)*Uzsakymas!$F55</f>
        <v>0</v>
      </c>
      <c r="AI55" s="98">
        <f>IF(Uzsakymas!$J55=Uzsakymas!$G$22,Uzsakymas!$E55,0)*Uzsakymas!$F55</f>
        <v>0</v>
      </c>
      <c r="AJ55" s="98">
        <f>IF(Uzsakymas!$G55=Uzsakymas!$G$23,Uzsakymas!$D55,0)*Uzsakymas!$F55</f>
        <v>0</v>
      </c>
      <c r="AK55" s="98">
        <f>IF(Uzsakymas!$H55=Uzsakymas!$G$23,Uzsakymas!$D55,0)*Uzsakymas!$F55</f>
        <v>0</v>
      </c>
      <c r="AL55" s="98">
        <f>IF(Uzsakymas!$I55=Uzsakymas!$G$23,Uzsakymas!$E55,0)*Uzsakymas!$F55</f>
        <v>0</v>
      </c>
      <c r="AM55" s="98">
        <f>IF(Uzsakymas!$J55=Uzsakymas!$G$23,Uzsakymas!$E55,0)*Uzsakymas!$F55</f>
        <v>0</v>
      </c>
      <c r="AN55" s="98">
        <f>IF(Uzsakymas!$G55=Uzsakymas!$G$24,Uzsakymas!$D55,0)*Uzsakymas!$F55</f>
        <v>0</v>
      </c>
      <c r="AO55" s="98">
        <f>IF(Uzsakymas!$H55=Uzsakymas!$G$24,Uzsakymas!$D55,0)*Uzsakymas!$F55</f>
        <v>0</v>
      </c>
      <c r="AP55" s="98">
        <f>IF(Uzsakymas!$I55=Uzsakymas!$G$24,Uzsakymas!$E55,0)*Uzsakymas!$F55</f>
        <v>0</v>
      </c>
      <c r="AQ55" s="98">
        <f>IF(Uzsakymas!$J55=Uzsakymas!$G$24,Uzsakymas!$E55,0)*Uzsakymas!$F55</f>
        <v>0</v>
      </c>
      <c r="AR55" s="98">
        <f>IF(Uzsakymas!$G55=Uzsakymas!$G$25,Uzsakymas!$D55,0)*Uzsakymas!$F55</f>
        <v>0</v>
      </c>
      <c r="AS55" s="98">
        <f>IF(Uzsakymas!$H55=Uzsakymas!$G$25,Uzsakymas!$D55,0)*Uzsakymas!$F55</f>
        <v>0</v>
      </c>
      <c r="AT55" s="98">
        <f>IF(Uzsakymas!$I55=Uzsakymas!$G$25,Uzsakymas!$E55,0)*Uzsakymas!$F55</f>
        <v>0</v>
      </c>
      <c r="AU55" s="98">
        <f>IF(Uzsakymas!$J55=Uzsakymas!$G$25,Uzsakymas!$E55,0)*Uzsakymas!$F55</f>
        <v>0</v>
      </c>
      <c r="AV55" s="98">
        <f>IF(Uzsakymas!$G55=Uzsakymas!$G$26,Uzsakymas!$D55,0)*Uzsakymas!$F55</f>
        <v>0</v>
      </c>
      <c r="AW55" s="98">
        <f>IF(Uzsakymas!$H55=Uzsakymas!$G$26,Uzsakymas!$D55,0)*Uzsakymas!$F55</f>
        <v>0</v>
      </c>
      <c r="AX55" s="98">
        <f>IF(Uzsakymas!$I55=Uzsakymas!$G$26,Uzsakymas!$E55,0)*Uzsakymas!$F55</f>
        <v>0</v>
      </c>
      <c r="AY55" s="98">
        <f>IF(Uzsakymas!$J55=Uzsakymas!$G$26,Uzsakymas!$E55,0)*Uzsakymas!$F55</f>
        <v>0</v>
      </c>
      <c r="AZ55" s="29">
        <f>(P55+Q55+R55+S55)/1000</f>
        <v>0</v>
      </c>
      <c r="BA55" s="16">
        <f>(T55+U55+V55+W55)/1000</f>
        <v>0</v>
      </c>
      <c r="BB55" s="16">
        <f>(X55+XFD55+XFD55+AA55)/1000</f>
        <v>0</v>
      </c>
      <c r="BC55" s="16">
        <f>(AB55+AC55+AD55+AE55)/1000</f>
        <v>0</v>
      </c>
      <c r="BD55" s="16">
        <f>(AF55+AG55+AH55+AI55)/1000</f>
        <v>0</v>
      </c>
      <c r="BE55" s="16">
        <f>(AJ55+AK55+AL55+AM55)/1000</f>
        <v>0</v>
      </c>
      <c r="BF55" s="16">
        <f>(AN55+AO55+AP55+AQ55)/1000</f>
        <v>0</v>
      </c>
      <c r="BG55" s="16">
        <f>(AR55+AS55+AT55+AU55)/1000</f>
        <v>0</v>
      </c>
      <c r="BH55" s="30">
        <f>(AV55+AW55+AX55+AY55)/1000</f>
        <v>0</v>
      </c>
    </row>
    <row r="56" spans="1:60" hidden="true">
      <c r="N56">
        <v>27</v>
      </c>
      <c r="P56" s="98">
        <f>IF(Uzsakymas!$G56=Uzsakymas!$G$18,Uzsakymas!$D56,0)*Uzsakymas!$F56</f>
        <v>0</v>
      </c>
      <c r="Q56" s="98">
        <f>IF(Uzsakymas!$H56=Uzsakymas!$G$18,Uzsakymas!$D56,0)*Uzsakymas!$F56</f>
        <v>0</v>
      </c>
      <c r="R56" s="98">
        <f>IF(Uzsakymas!$I56=Uzsakymas!$G$18,Uzsakymas!$E56,0)*Uzsakymas!$F56</f>
        <v>0</v>
      </c>
      <c r="S56" s="98">
        <f>IF(Uzsakymas!$J56=Uzsakymas!$G$18,Uzsakymas!$E56,0)*Uzsakymas!$F56</f>
        <v>0</v>
      </c>
      <c r="T56" s="98">
        <f>IF(Uzsakymas!$G56=Uzsakymas!$G$19,Uzsakymas!$D56,0)*Uzsakymas!$F56</f>
        <v>0</v>
      </c>
      <c r="U56" s="98">
        <f>IF(Uzsakymas!$H56=Uzsakymas!$G$19,Uzsakymas!$D56,0)*Uzsakymas!$F56</f>
        <v>0</v>
      </c>
      <c r="V56" s="98">
        <f>IF(Uzsakymas!$I56=Uzsakymas!$G$19,Uzsakymas!$E56,0)*Uzsakymas!$F56</f>
        <v>0</v>
      </c>
      <c r="W56" s="98">
        <f>IF(Uzsakymas!$J56=Uzsakymas!$G$19,Uzsakymas!$E56,0)*Uzsakymas!$F56</f>
        <v>0</v>
      </c>
      <c r="X56" s="98">
        <f>IF(Uzsakymas!$G56=Uzsakymas!$G$20,Uzsakymas!$D56,0)*Uzsakymas!$F56</f>
        <v>0</v>
      </c>
      <c r="Y56" s="98">
        <f>IF(Uzsakymas!$H56=Uzsakymas!$G$20,Uzsakymas!$D56,0)*Uzsakymas!$F56</f>
        <v>0</v>
      </c>
      <c r="Z56" s="98">
        <f>IF(Uzsakymas!$I56=Uzsakymas!$G$20,Uzsakymas!$E56,0)*Uzsakymas!$F56</f>
        <v>0</v>
      </c>
      <c r="AA56" s="98">
        <f>IF(Uzsakymas!$J56=Uzsakymas!$G$20,Uzsakymas!$E56,0)*Uzsakymas!$F56</f>
        <v>0</v>
      </c>
      <c r="AB56" s="98">
        <f>IF(Uzsakymas!$G56=Uzsakymas!$G$21,Uzsakymas!$D56,0)*Uzsakymas!$F56</f>
        <v>0</v>
      </c>
      <c r="AC56" s="98">
        <f>IF(Uzsakymas!$H56=Uzsakymas!$G$21,Uzsakymas!$D56,0)*Uzsakymas!$F56</f>
        <v>0</v>
      </c>
      <c r="AD56" s="98">
        <f>IF(Uzsakymas!$I56=Uzsakymas!$G$21,Uzsakymas!$E56,0)*Uzsakymas!$F56</f>
        <v>0</v>
      </c>
      <c r="AE56" s="98">
        <f>IF(Uzsakymas!$J56=Uzsakymas!$G$21,Uzsakymas!$E56,0)*Uzsakymas!$F56</f>
        <v>0</v>
      </c>
      <c r="AF56" s="98">
        <f>IF(Uzsakymas!$G56=Uzsakymas!$G$22,Uzsakymas!$D56,0)*Uzsakymas!$F56</f>
        <v>0</v>
      </c>
      <c r="AG56" s="98">
        <f>IF(Uzsakymas!$H56=Uzsakymas!$G$22,Uzsakymas!$D56,0)*Uzsakymas!$F56</f>
        <v>0</v>
      </c>
      <c r="AH56" s="98">
        <f>IF(Uzsakymas!$I56=Uzsakymas!$G$22,Uzsakymas!$E56,0)*Uzsakymas!$F56</f>
        <v>0</v>
      </c>
      <c r="AI56" s="98">
        <f>IF(Uzsakymas!$J56=Uzsakymas!$G$22,Uzsakymas!$E56,0)*Uzsakymas!$F56</f>
        <v>0</v>
      </c>
      <c r="AJ56" s="98">
        <f>IF(Uzsakymas!$G56=Uzsakymas!$G$23,Uzsakymas!$D56,0)*Uzsakymas!$F56</f>
        <v>0</v>
      </c>
      <c r="AK56" s="98">
        <f>IF(Uzsakymas!$H56=Uzsakymas!$G$23,Uzsakymas!$D56,0)*Uzsakymas!$F56</f>
        <v>0</v>
      </c>
      <c r="AL56" s="98">
        <f>IF(Uzsakymas!$I56=Uzsakymas!$G$23,Uzsakymas!$E56,0)*Uzsakymas!$F56</f>
        <v>0</v>
      </c>
      <c r="AM56" s="98">
        <f>IF(Uzsakymas!$J56=Uzsakymas!$G$23,Uzsakymas!$E56,0)*Uzsakymas!$F56</f>
        <v>0</v>
      </c>
      <c r="AN56" s="98">
        <f>IF(Uzsakymas!$G56=Uzsakymas!$G$24,Uzsakymas!$D56,0)*Uzsakymas!$F56</f>
        <v>0</v>
      </c>
      <c r="AO56" s="98">
        <f>IF(Uzsakymas!$H56=Uzsakymas!$G$24,Uzsakymas!$D56,0)*Uzsakymas!$F56</f>
        <v>0</v>
      </c>
      <c r="AP56" s="98">
        <f>IF(Uzsakymas!$I56=Uzsakymas!$G$24,Uzsakymas!$E56,0)*Uzsakymas!$F56</f>
        <v>0</v>
      </c>
      <c r="AQ56" s="98">
        <f>IF(Uzsakymas!$J56=Uzsakymas!$G$24,Uzsakymas!$E56,0)*Uzsakymas!$F56</f>
        <v>0</v>
      </c>
      <c r="AR56" s="98">
        <f>IF(Uzsakymas!$G56=Uzsakymas!$G$25,Uzsakymas!$D56,0)*Uzsakymas!$F56</f>
        <v>0</v>
      </c>
      <c r="AS56" s="98">
        <f>IF(Uzsakymas!$H56=Uzsakymas!$G$25,Uzsakymas!$D56,0)*Uzsakymas!$F56</f>
        <v>0</v>
      </c>
      <c r="AT56" s="98">
        <f>IF(Uzsakymas!$I56=Uzsakymas!$G$25,Uzsakymas!$E56,0)*Uzsakymas!$F56</f>
        <v>0</v>
      </c>
      <c r="AU56" s="98">
        <f>IF(Uzsakymas!$J56=Uzsakymas!$G$25,Uzsakymas!$E56,0)*Uzsakymas!$F56</f>
        <v>0</v>
      </c>
      <c r="AV56" s="98">
        <f>IF(Uzsakymas!$G56=Uzsakymas!$G$26,Uzsakymas!$D56,0)*Uzsakymas!$F56</f>
        <v>0</v>
      </c>
      <c r="AW56" s="98">
        <f>IF(Uzsakymas!$H56=Uzsakymas!$G$26,Uzsakymas!$D56,0)*Uzsakymas!$F56</f>
        <v>0</v>
      </c>
      <c r="AX56" s="98">
        <f>IF(Uzsakymas!$I56=Uzsakymas!$G$26,Uzsakymas!$E56,0)*Uzsakymas!$F56</f>
        <v>0</v>
      </c>
      <c r="AY56" s="98">
        <f>IF(Uzsakymas!$J56=Uzsakymas!$G$26,Uzsakymas!$E56,0)*Uzsakymas!$F56</f>
        <v>0</v>
      </c>
      <c r="AZ56" s="29">
        <f>(P56+Q56+R56+S56)/1000</f>
        <v>0</v>
      </c>
      <c r="BA56" s="16">
        <f>(T56+U56+V56+W56)/1000</f>
        <v>0</v>
      </c>
      <c r="BB56" s="16">
        <f>(X56+XFD56+XFD56+AA56)/1000</f>
        <v>0</v>
      </c>
      <c r="BC56" s="16">
        <f>(AB56+AC56+AD56+AE56)/1000</f>
        <v>0</v>
      </c>
      <c r="BD56" s="16">
        <f>(AF56+AG56+AH56+AI56)/1000</f>
        <v>0</v>
      </c>
      <c r="BE56" s="16">
        <f>(AJ56+AK56+AL56+AM56)/1000</f>
        <v>0</v>
      </c>
      <c r="BF56" s="16">
        <f>(AN56+AO56+AP56+AQ56)/1000</f>
        <v>0</v>
      </c>
      <c r="BG56" s="16">
        <f>(AR56+AS56+AT56+AU56)/1000</f>
        <v>0</v>
      </c>
      <c r="BH56" s="30">
        <f>(AV56+AW56+AX56+AY56)/1000</f>
        <v>0</v>
      </c>
    </row>
    <row r="57" spans="1:60" hidden="true">
      <c r="N57">
        <v>28</v>
      </c>
      <c r="P57" s="98">
        <f>IF(Uzsakymas!$G57=Uzsakymas!$G$18,Uzsakymas!$D57,0)*Uzsakymas!$F57</f>
        <v>0</v>
      </c>
      <c r="Q57" s="98">
        <f>IF(Uzsakymas!$H57=Uzsakymas!$G$18,Uzsakymas!$D57,0)*Uzsakymas!$F57</f>
        <v>0</v>
      </c>
      <c r="R57" s="98">
        <f>IF(Uzsakymas!$I57=Uzsakymas!$G$18,Uzsakymas!$E57,0)*Uzsakymas!$F57</f>
        <v>0</v>
      </c>
      <c r="S57" s="98">
        <f>IF(Uzsakymas!$J57=Uzsakymas!$G$18,Uzsakymas!$E57,0)*Uzsakymas!$F57</f>
        <v>0</v>
      </c>
      <c r="T57" s="98">
        <f>IF(Uzsakymas!$G57=Uzsakymas!$G$19,Uzsakymas!$D57,0)*Uzsakymas!$F57</f>
        <v>0</v>
      </c>
      <c r="U57" s="98">
        <f>IF(Uzsakymas!$H57=Uzsakymas!$G$19,Uzsakymas!$D57,0)*Uzsakymas!$F57</f>
        <v>0</v>
      </c>
      <c r="V57" s="98">
        <f>IF(Uzsakymas!$I57=Uzsakymas!$G$19,Uzsakymas!$E57,0)*Uzsakymas!$F57</f>
        <v>0</v>
      </c>
      <c r="W57" s="98">
        <f>IF(Uzsakymas!$J57=Uzsakymas!$G$19,Uzsakymas!$E57,0)*Uzsakymas!$F57</f>
        <v>0</v>
      </c>
      <c r="X57" s="98">
        <f>IF(Uzsakymas!$G57=Uzsakymas!$G$20,Uzsakymas!$D57,0)*Uzsakymas!$F57</f>
        <v>0</v>
      </c>
      <c r="Y57" s="98">
        <f>IF(Uzsakymas!$H57=Uzsakymas!$G$20,Uzsakymas!$D57,0)*Uzsakymas!$F57</f>
        <v>0</v>
      </c>
      <c r="Z57" s="98">
        <f>IF(Uzsakymas!$I57=Uzsakymas!$G$20,Uzsakymas!$E57,0)*Uzsakymas!$F57</f>
        <v>0</v>
      </c>
      <c r="AA57" s="98">
        <f>IF(Uzsakymas!$J57=Uzsakymas!$G$20,Uzsakymas!$E57,0)*Uzsakymas!$F57</f>
        <v>0</v>
      </c>
      <c r="AB57" s="98">
        <f>IF(Uzsakymas!$G57=Uzsakymas!$G$21,Uzsakymas!$D57,0)*Uzsakymas!$F57</f>
        <v>0</v>
      </c>
      <c r="AC57" s="98">
        <f>IF(Uzsakymas!$H57=Uzsakymas!$G$21,Uzsakymas!$D57,0)*Uzsakymas!$F57</f>
        <v>0</v>
      </c>
      <c r="AD57" s="98">
        <f>IF(Uzsakymas!$I57=Uzsakymas!$G$21,Uzsakymas!$E57,0)*Uzsakymas!$F57</f>
        <v>0</v>
      </c>
      <c r="AE57" s="98">
        <f>IF(Uzsakymas!$J57=Uzsakymas!$G$21,Uzsakymas!$E57,0)*Uzsakymas!$F57</f>
        <v>0</v>
      </c>
      <c r="AF57" s="98">
        <f>IF(Uzsakymas!$G57=Uzsakymas!$G$22,Uzsakymas!$D57,0)*Uzsakymas!$F57</f>
        <v>0</v>
      </c>
      <c r="AG57" s="98">
        <f>IF(Uzsakymas!$H57=Uzsakymas!$G$22,Uzsakymas!$D57,0)*Uzsakymas!$F57</f>
        <v>0</v>
      </c>
      <c r="AH57" s="98">
        <f>IF(Uzsakymas!$I57=Uzsakymas!$G$22,Uzsakymas!$E57,0)*Uzsakymas!$F57</f>
        <v>0</v>
      </c>
      <c r="AI57" s="98">
        <f>IF(Uzsakymas!$J57=Uzsakymas!$G$22,Uzsakymas!$E57,0)*Uzsakymas!$F57</f>
        <v>0</v>
      </c>
      <c r="AJ57" s="98">
        <f>IF(Uzsakymas!$G57=Uzsakymas!$G$23,Uzsakymas!$D57,0)*Uzsakymas!$F57</f>
        <v>0</v>
      </c>
      <c r="AK57" s="98">
        <f>IF(Uzsakymas!$H57=Uzsakymas!$G$23,Uzsakymas!$D57,0)*Uzsakymas!$F57</f>
        <v>0</v>
      </c>
      <c r="AL57" s="98">
        <f>IF(Uzsakymas!$I57=Uzsakymas!$G$23,Uzsakymas!$E57,0)*Uzsakymas!$F57</f>
        <v>0</v>
      </c>
      <c r="AM57" s="98">
        <f>IF(Uzsakymas!$J57=Uzsakymas!$G$23,Uzsakymas!$E57,0)*Uzsakymas!$F57</f>
        <v>0</v>
      </c>
      <c r="AN57" s="98">
        <f>IF(Uzsakymas!$G57=Uzsakymas!$G$24,Uzsakymas!$D57,0)*Uzsakymas!$F57</f>
        <v>0</v>
      </c>
      <c r="AO57" s="98">
        <f>IF(Uzsakymas!$H57=Uzsakymas!$G$24,Uzsakymas!$D57,0)*Uzsakymas!$F57</f>
        <v>0</v>
      </c>
      <c r="AP57" s="98">
        <f>IF(Uzsakymas!$I57=Uzsakymas!$G$24,Uzsakymas!$E57,0)*Uzsakymas!$F57</f>
        <v>0</v>
      </c>
      <c r="AQ57" s="98">
        <f>IF(Uzsakymas!$J57=Uzsakymas!$G$24,Uzsakymas!$E57,0)*Uzsakymas!$F57</f>
        <v>0</v>
      </c>
      <c r="AR57" s="98">
        <f>IF(Uzsakymas!$G57=Uzsakymas!$G$25,Uzsakymas!$D57,0)*Uzsakymas!$F57</f>
        <v>0</v>
      </c>
      <c r="AS57" s="98">
        <f>IF(Uzsakymas!$H57=Uzsakymas!$G$25,Uzsakymas!$D57,0)*Uzsakymas!$F57</f>
        <v>0</v>
      </c>
      <c r="AT57" s="98">
        <f>IF(Uzsakymas!$I57=Uzsakymas!$G$25,Uzsakymas!$E57,0)*Uzsakymas!$F57</f>
        <v>0</v>
      </c>
      <c r="AU57" s="98">
        <f>IF(Uzsakymas!$J57=Uzsakymas!$G$25,Uzsakymas!$E57,0)*Uzsakymas!$F57</f>
        <v>0</v>
      </c>
      <c r="AV57" s="98">
        <f>IF(Uzsakymas!$G57=Uzsakymas!$G$26,Uzsakymas!$D57,0)*Uzsakymas!$F57</f>
        <v>0</v>
      </c>
      <c r="AW57" s="98">
        <f>IF(Uzsakymas!$H57=Uzsakymas!$G$26,Uzsakymas!$D57,0)*Uzsakymas!$F57</f>
        <v>0</v>
      </c>
      <c r="AX57" s="98">
        <f>IF(Uzsakymas!$I57=Uzsakymas!$G$26,Uzsakymas!$E57,0)*Uzsakymas!$F57</f>
        <v>0</v>
      </c>
      <c r="AY57" s="98">
        <f>IF(Uzsakymas!$J57=Uzsakymas!$G$26,Uzsakymas!$E57,0)*Uzsakymas!$F57</f>
        <v>0</v>
      </c>
      <c r="AZ57" s="29">
        <f>(P57+Q57+R57+S57)/1000</f>
        <v>0</v>
      </c>
      <c r="BA57" s="16">
        <f>(T57+U57+V57+W57)/1000</f>
        <v>0</v>
      </c>
      <c r="BB57" s="16">
        <f>(X57+XFD57+XFD57+AA57)/1000</f>
        <v>0</v>
      </c>
      <c r="BC57" s="16">
        <f>(AB57+AC57+AD57+AE57)/1000</f>
        <v>0</v>
      </c>
      <c r="BD57" s="16">
        <f>(AF57+AG57+AH57+AI57)/1000</f>
        <v>0</v>
      </c>
      <c r="BE57" s="16">
        <f>(AJ57+AK57+AL57+AM57)/1000</f>
        <v>0</v>
      </c>
      <c r="BF57" s="16">
        <f>(AN57+AO57+AP57+AQ57)/1000</f>
        <v>0</v>
      </c>
      <c r="BG57" s="16">
        <f>(AR57+AS57+AT57+AU57)/1000</f>
        <v>0</v>
      </c>
      <c r="BH57" s="30">
        <f>(AV57+AW57+AX57+AY57)/1000</f>
        <v>0</v>
      </c>
    </row>
    <row r="58" spans="1:60" hidden="true">
      <c r="N58">
        <v>29</v>
      </c>
      <c r="P58" s="98">
        <f>IF(Uzsakymas!$G58=Uzsakymas!$G$18,Uzsakymas!$D58,0)*Uzsakymas!$F58</f>
        <v>0</v>
      </c>
      <c r="Q58" s="98">
        <f>IF(Uzsakymas!$H58=Uzsakymas!$G$18,Uzsakymas!$D58,0)*Uzsakymas!$F58</f>
        <v>0</v>
      </c>
      <c r="R58" s="98">
        <f>IF(Uzsakymas!$I58=Uzsakymas!$G$18,Uzsakymas!$E58,0)*Uzsakymas!$F58</f>
        <v>0</v>
      </c>
      <c r="S58" s="98">
        <f>IF(Uzsakymas!$J58=Uzsakymas!$G$18,Uzsakymas!$E58,0)*Uzsakymas!$F58</f>
        <v>0</v>
      </c>
      <c r="T58" s="98">
        <f>IF(Uzsakymas!$G58=Uzsakymas!$G$19,Uzsakymas!$D58,0)*Uzsakymas!$F58</f>
        <v>0</v>
      </c>
      <c r="U58" s="98">
        <f>IF(Uzsakymas!$H58=Uzsakymas!$G$19,Uzsakymas!$D58,0)*Uzsakymas!$F58</f>
        <v>0</v>
      </c>
      <c r="V58" s="98">
        <f>IF(Uzsakymas!$I58=Uzsakymas!$G$19,Uzsakymas!$E58,0)*Uzsakymas!$F58</f>
        <v>0</v>
      </c>
      <c r="W58" s="98">
        <f>IF(Uzsakymas!$J58=Uzsakymas!$G$19,Uzsakymas!$E58,0)*Uzsakymas!$F58</f>
        <v>0</v>
      </c>
      <c r="X58" s="98">
        <f>IF(Uzsakymas!$G58=Uzsakymas!$G$20,Uzsakymas!$D58,0)*Uzsakymas!$F58</f>
        <v>0</v>
      </c>
      <c r="Y58" s="98">
        <f>IF(Uzsakymas!$H58=Uzsakymas!$G$20,Uzsakymas!$D58,0)*Uzsakymas!$F58</f>
        <v>0</v>
      </c>
      <c r="Z58" s="98">
        <f>IF(Uzsakymas!$I58=Uzsakymas!$G$20,Uzsakymas!$E58,0)*Uzsakymas!$F58</f>
        <v>0</v>
      </c>
      <c r="AA58" s="98">
        <f>IF(Uzsakymas!$J58=Uzsakymas!$G$20,Uzsakymas!$E58,0)*Uzsakymas!$F58</f>
        <v>0</v>
      </c>
      <c r="AB58" s="98">
        <f>IF(Uzsakymas!$G58=Uzsakymas!$G$21,Uzsakymas!$D58,0)*Uzsakymas!$F58</f>
        <v>0</v>
      </c>
      <c r="AC58" s="98">
        <f>IF(Uzsakymas!$H58=Uzsakymas!$G$21,Uzsakymas!$D58,0)*Uzsakymas!$F58</f>
        <v>0</v>
      </c>
      <c r="AD58" s="98">
        <f>IF(Uzsakymas!$I58=Uzsakymas!$G$21,Uzsakymas!$E58,0)*Uzsakymas!$F58</f>
        <v>0</v>
      </c>
      <c r="AE58" s="98">
        <f>IF(Uzsakymas!$J58=Uzsakymas!$G$21,Uzsakymas!$E58,0)*Uzsakymas!$F58</f>
        <v>0</v>
      </c>
      <c r="AF58" s="98">
        <f>IF(Uzsakymas!$G58=Uzsakymas!$G$22,Uzsakymas!$D58,0)*Uzsakymas!$F58</f>
        <v>0</v>
      </c>
      <c r="AG58" s="98">
        <f>IF(Uzsakymas!$H58=Uzsakymas!$G$22,Uzsakymas!$D58,0)*Uzsakymas!$F58</f>
        <v>0</v>
      </c>
      <c r="AH58" s="98">
        <f>IF(Uzsakymas!$I58=Uzsakymas!$G$22,Uzsakymas!$E58,0)*Uzsakymas!$F58</f>
        <v>0</v>
      </c>
      <c r="AI58" s="98">
        <f>IF(Uzsakymas!$J58=Uzsakymas!$G$22,Uzsakymas!$E58,0)*Uzsakymas!$F58</f>
        <v>0</v>
      </c>
      <c r="AJ58" s="98">
        <f>IF(Uzsakymas!$G58=Uzsakymas!$G$23,Uzsakymas!$D58,0)*Uzsakymas!$F58</f>
        <v>0</v>
      </c>
      <c r="AK58" s="98">
        <f>IF(Uzsakymas!$H58=Uzsakymas!$G$23,Uzsakymas!$D58,0)*Uzsakymas!$F58</f>
        <v>0</v>
      </c>
      <c r="AL58" s="98">
        <f>IF(Uzsakymas!$I58=Uzsakymas!$G$23,Uzsakymas!$E58,0)*Uzsakymas!$F58</f>
        <v>0</v>
      </c>
      <c r="AM58" s="98">
        <f>IF(Uzsakymas!$J58=Uzsakymas!$G$23,Uzsakymas!$E58,0)*Uzsakymas!$F58</f>
        <v>0</v>
      </c>
      <c r="AN58" s="98">
        <f>IF(Uzsakymas!$G58=Uzsakymas!$G$24,Uzsakymas!$D58,0)*Uzsakymas!$F58</f>
        <v>0</v>
      </c>
      <c r="AO58" s="98">
        <f>IF(Uzsakymas!$H58=Uzsakymas!$G$24,Uzsakymas!$D58,0)*Uzsakymas!$F58</f>
        <v>0</v>
      </c>
      <c r="AP58" s="98">
        <f>IF(Uzsakymas!$I58=Uzsakymas!$G$24,Uzsakymas!$E58,0)*Uzsakymas!$F58</f>
        <v>0</v>
      </c>
      <c r="AQ58" s="98">
        <f>IF(Uzsakymas!$J58=Uzsakymas!$G$24,Uzsakymas!$E58,0)*Uzsakymas!$F58</f>
        <v>0</v>
      </c>
      <c r="AR58" s="98">
        <f>IF(Uzsakymas!$G58=Uzsakymas!$G$25,Uzsakymas!$D58,0)*Uzsakymas!$F58</f>
        <v>0</v>
      </c>
      <c r="AS58" s="98">
        <f>IF(Uzsakymas!$H58=Uzsakymas!$G$25,Uzsakymas!$D58,0)*Uzsakymas!$F58</f>
        <v>0</v>
      </c>
      <c r="AT58" s="98">
        <f>IF(Uzsakymas!$I58=Uzsakymas!$G$25,Uzsakymas!$E58,0)*Uzsakymas!$F58</f>
        <v>0</v>
      </c>
      <c r="AU58" s="98">
        <f>IF(Uzsakymas!$J58=Uzsakymas!$G$25,Uzsakymas!$E58,0)*Uzsakymas!$F58</f>
        <v>0</v>
      </c>
      <c r="AV58" s="98">
        <f>IF(Uzsakymas!$G58=Uzsakymas!$G$26,Uzsakymas!$D58,0)*Uzsakymas!$F58</f>
        <v>0</v>
      </c>
      <c r="AW58" s="98">
        <f>IF(Uzsakymas!$H58=Uzsakymas!$G$26,Uzsakymas!$D58,0)*Uzsakymas!$F58</f>
        <v>0</v>
      </c>
      <c r="AX58" s="98">
        <f>IF(Uzsakymas!$I58=Uzsakymas!$G$26,Uzsakymas!$E58,0)*Uzsakymas!$F58</f>
        <v>0</v>
      </c>
      <c r="AY58" s="98">
        <f>IF(Uzsakymas!$J58=Uzsakymas!$G$26,Uzsakymas!$E58,0)*Uzsakymas!$F58</f>
        <v>0</v>
      </c>
      <c r="AZ58" s="29">
        <f>(P58+Q58+R58+S58)/1000</f>
        <v>0</v>
      </c>
      <c r="BA58" s="16">
        <f>(T58+U58+V58+W58)/1000</f>
        <v>0</v>
      </c>
      <c r="BB58" s="16">
        <f>(X58+XFD58+XFD58+AA58)/1000</f>
        <v>0</v>
      </c>
      <c r="BC58" s="16">
        <f>(AB58+AC58+AD58+AE58)/1000</f>
        <v>0</v>
      </c>
      <c r="BD58" s="16">
        <f>(AF58+AG58+AH58+AI58)/1000</f>
        <v>0</v>
      </c>
      <c r="BE58" s="16">
        <f>(AJ58+AK58+AL58+AM58)/1000</f>
        <v>0</v>
      </c>
      <c r="BF58" s="16">
        <f>(AN58+AO58+AP58+AQ58)/1000</f>
        <v>0</v>
      </c>
      <c r="BG58" s="16">
        <f>(AR58+AS58+AT58+AU58)/1000</f>
        <v>0</v>
      </c>
      <c r="BH58" s="30">
        <f>(AV58+AW58+AX58+AY58)/1000</f>
        <v>0</v>
      </c>
    </row>
    <row r="59" spans="1:60" hidden="true">
      <c r="N59">
        <v>30</v>
      </c>
      <c r="P59" s="98">
        <f>IF(Uzsakymas!$G59=Uzsakymas!$G$18,Uzsakymas!$D59,0)*Uzsakymas!$F59</f>
        <v>0</v>
      </c>
      <c r="Q59" s="98">
        <f>IF(Uzsakymas!$H59=Uzsakymas!$G$18,Uzsakymas!$D59,0)*Uzsakymas!$F59</f>
        <v>0</v>
      </c>
      <c r="R59" s="98">
        <f>IF(Uzsakymas!$I59=Uzsakymas!$G$18,Uzsakymas!$E59,0)*Uzsakymas!$F59</f>
        <v>0</v>
      </c>
      <c r="S59" s="98">
        <f>IF(Uzsakymas!$J59=Uzsakymas!$G$18,Uzsakymas!$E59,0)*Uzsakymas!$F59</f>
        <v>0</v>
      </c>
      <c r="T59" s="98">
        <f>IF(Uzsakymas!$G59=Uzsakymas!$G$19,Uzsakymas!$D59,0)*Uzsakymas!$F59</f>
        <v>0</v>
      </c>
      <c r="U59" s="98">
        <f>IF(Uzsakymas!$H59=Uzsakymas!$G$19,Uzsakymas!$D59,0)*Uzsakymas!$F59</f>
        <v>0</v>
      </c>
      <c r="V59" s="98">
        <f>IF(Uzsakymas!$I59=Uzsakymas!$G$19,Uzsakymas!$E59,0)*Uzsakymas!$F59</f>
        <v>0</v>
      </c>
      <c r="W59" s="98">
        <f>IF(Uzsakymas!$J59=Uzsakymas!$G$19,Uzsakymas!$E59,0)*Uzsakymas!$F59</f>
        <v>0</v>
      </c>
      <c r="X59" s="98">
        <f>IF(Uzsakymas!$G59=Uzsakymas!$G$20,Uzsakymas!$D59,0)*Uzsakymas!$F59</f>
        <v>0</v>
      </c>
      <c r="Y59" s="98">
        <f>IF(Uzsakymas!$H59=Uzsakymas!$G$20,Uzsakymas!$D59,0)*Uzsakymas!$F59</f>
        <v>0</v>
      </c>
      <c r="Z59" s="98">
        <f>IF(Uzsakymas!$I59=Uzsakymas!$G$20,Uzsakymas!$E59,0)*Uzsakymas!$F59</f>
        <v>0</v>
      </c>
      <c r="AA59" s="98">
        <f>IF(Uzsakymas!$J59=Uzsakymas!$G$20,Uzsakymas!$E59,0)*Uzsakymas!$F59</f>
        <v>0</v>
      </c>
      <c r="AB59" s="98">
        <f>IF(Uzsakymas!$G59=Uzsakymas!$G$21,Uzsakymas!$D59,0)*Uzsakymas!$F59</f>
        <v>0</v>
      </c>
      <c r="AC59" s="98">
        <f>IF(Uzsakymas!$H59=Uzsakymas!$G$21,Uzsakymas!$D59,0)*Uzsakymas!$F59</f>
        <v>0</v>
      </c>
      <c r="AD59" s="98">
        <f>IF(Uzsakymas!$I59=Uzsakymas!$G$21,Uzsakymas!$E59,0)*Uzsakymas!$F59</f>
        <v>0</v>
      </c>
      <c r="AE59" s="98">
        <f>IF(Uzsakymas!$J59=Uzsakymas!$G$21,Uzsakymas!$E59,0)*Uzsakymas!$F59</f>
        <v>0</v>
      </c>
      <c r="AF59" s="98">
        <f>IF(Uzsakymas!$G59=Uzsakymas!$G$22,Uzsakymas!$D59,0)*Uzsakymas!$F59</f>
        <v>0</v>
      </c>
      <c r="AG59" s="98">
        <f>IF(Uzsakymas!$H59=Uzsakymas!$G$22,Uzsakymas!$D59,0)*Uzsakymas!$F59</f>
        <v>0</v>
      </c>
      <c r="AH59" s="98">
        <f>IF(Uzsakymas!$I59=Uzsakymas!$G$22,Uzsakymas!$E59,0)*Uzsakymas!$F59</f>
        <v>0</v>
      </c>
      <c r="AI59" s="98">
        <f>IF(Uzsakymas!$J59=Uzsakymas!$G$22,Uzsakymas!$E59,0)*Uzsakymas!$F59</f>
        <v>0</v>
      </c>
      <c r="AJ59" s="98">
        <f>IF(Uzsakymas!$G59=Uzsakymas!$G$23,Uzsakymas!$D59,0)*Uzsakymas!$F59</f>
        <v>0</v>
      </c>
      <c r="AK59" s="98">
        <f>IF(Uzsakymas!$H59=Uzsakymas!$G$23,Uzsakymas!$D59,0)*Uzsakymas!$F59</f>
        <v>0</v>
      </c>
      <c r="AL59" s="98">
        <f>IF(Uzsakymas!$I59=Uzsakymas!$G$23,Uzsakymas!$E59,0)*Uzsakymas!$F59</f>
        <v>0</v>
      </c>
      <c r="AM59" s="98">
        <f>IF(Uzsakymas!$J59=Uzsakymas!$G$23,Uzsakymas!$E59,0)*Uzsakymas!$F59</f>
        <v>0</v>
      </c>
      <c r="AN59" s="98">
        <f>IF(Uzsakymas!$G59=Uzsakymas!$G$24,Uzsakymas!$D59,0)*Uzsakymas!$F59</f>
        <v>0</v>
      </c>
      <c r="AO59" s="98">
        <f>IF(Uzsakymas!$H59=Uzsakymas!$G$24,Uzsakymas!$D59,0)*Uzsakymas!$F59</f>
        <v>0</v>
      </c>
      <c r="AP59" s="98">
        <f>IF(Uzsakymas!$I59=Uzsakymas!$G$24,Uzsakymas!$E59,0)*Uzsakymas!$F59</f>
        <v>0</v>
      </c>
      <c r="AQ59" s="98">
        <f>IF(Uzsakymas!$J59=Uzsakymas!$G$24,Uzsakymas!$E59,0)*Uzsakymas!$F59</f>
        <v>0</v>
      </c>
      <c r="AR59" s="98">
        <f>IF(Uzsakymas!$G59=Uzsakymas!$G$25,Uzsakymas!$D59,0)*Uzsakymas!$F59</f>
        <v>0</v>
      </c>
      <c r="AS59" s="98">
        <f>IF(Uzsakymas!$H59=Uzsakymas!$G$25,Uzsakymas!$D59,0)*Uzsakymas!$F59</f>
        <v>0</v>
      </c>
      <c r="AT59" s="98">
        <f>IF(Uzsakymas!$I59=Uzsakymas!$G$25,Uzsakymas!$E59,0)*Uzsakymas!$F59</f>
        <v>0</v>
      </c>
      <c r="AU59" s="98">
        <f>IF(Uzsakymas!$J59=Uzsakymas!$G$25,Uzsakymas!$E59,0)*Uzsakymas!$F59</f>
        <v>0</v>
      </c>
      <c r="AV59" s="98">
        <f>IF(Uzsakymas!$G59=Uzsakymas!$G$26,Uzsakymas!$D59,0)*Uzsakymas!$F59</f>
        <v>0</v>
      </c>
      <c r="AW59" s="98">
        <f>IF(Uzsakymas!$H59=Uzsakymas!$G$26,Uzsakymas!$D59,0)*Uzsakymas!$F59</f>
        <v>0</v>
      </c>
      <c r="AX59" s="98">
        <f>IF(Uzsakymas!$I59=Uzsakymas!$G$26,Uzsakymas!$E59,0)*Uzsakymas!$F59</f>
        <v>0</v>
      </c>
      <c r="AY59" s="98">
        <f>IF(Uzsakymas!$J59=Uzsakymas!$G$26,Uzsakymas!$E59,0)*Uzsakymas!$F59</f>
        <v>0</v>
      </c>
      <c r="AZ59" s="29">
        <f>(P59+Q59+R59+S59)/1000</f>
        <v>0</v>
      </c>
      <c r="BA59" s="16">
        <f>(T59+U59+V59+W59)/1000</f>
        <v>0</v>
      </c>
      <c r="BB59" s="16">
        <f>(X59+XFD59+XFD59+AA59)/1000</f>
        <v>0</v>
      </c>
      <c r="BC59" s="16">
        <f>(AB59+AC59+AD59+AE59)/1000</f>
        <v>0</v>
      </c>
      <c r="BD59" s="16">
        <f>(AF59+AG59+AH59+AI59)/1000</f>
        <v>0</v>
      </c>
      <c r="BE59" s="16">
        <f>(AJ59+AK59+AL59+AM59)/1000</f>
        <v>0</v>
      </c>
      <c r="BF59" s="16">
        <f>(AN59+AO59+AP59+AQ59)/1000</f>
        <v>0</v>
      </c>
      <c r="BG59" s="16">
        <f>(AR59+AS59+AT59+AU59)/1000</f>
        <v>0</v>
      </c>
      <c r="BH59" s="30">
        <f>(AV59+AW59+AX59+AY59)/1000</f>
        <v>0</v>
      </c>
    </row>
    <row r="60" spans="1:60" hidden="true">
      <c r="N60">
        <v>31</v>
      </c>
      <c r="P60" s="98">
        <f>IF(Uzsakymas!$G60=Uzsakymas!$G$18,Uzsakymas!$D60,0)*Uzsakymas!$F60</f>
        <v>0</v>
      </c>
      <c r="Q60" s="98">
        <f>IF(Uzsakymas!$H60=Uzsakymas!$G$18,Uzsakymas!$D60,0)*Uzsakymas!$F60</f>
        <v>0</v>
      </c>
      <c r="R60" s="98">
        <f>IF(Uzsakymas!$I60=Uzsakymas!$G$18,Uzsakymas!$E60,0)*Uzsakymas!$F60</f>
        <v>0</v>
      </c>
      <c r="S60" s="98">
        <f>IF(Uzsakymas!$J60=Uzsakymas!$G$18,Uzsakymas!$E60,0)*Uzsakymas!$F60</f>
        <v>0</v>
      </c>
      <c r="T60" s="98">
        <f>IF(Uzsakymas!$G60=Uzsakymas!$G$19,Uzsakymas!$D60,0)*Uzsakymas!$F60</f>
        <v>0</v>
      </c>
      <c r="U60" s="98">
        <f>IF(Uzsakymas!$H60=Uzsakymas!$G$19,Uzsakymas!$D60,0)*Uzsakymas!$F60</f>
        <v>0</v>
      </c>
      <c r="V60" s="98">
        <f>IF(Uzsakymas!$I60=Uzsakymas!$G$19,Uzsakymas!$E60,0)*Uzsakymas!$F60</f>
        <v>0</v>
      </c>
      <c r="W60" s="98">
        <f>IF(Uzsakymas!$J60=Uzsakymas!$G$19,Uzsakymas!$E60,0)*Uzsakymas!$F60</f>
        <v>0</v>
      </c>
      <c r="X60" s="98">
        <f>IF(Uzsakymas!$G60=Uzsakymas!$G$20,Uzsakymas!$D60,0)*Uzsakymas!$F60</f>
        <v>0</v>
      </c>
      <c r="Y60" s="98">
        <f>IF(Uzsakymas!$H60=Uzsakymas!$G$20,Uzsakymas!$D60,0)*Uzsakymas!$F60</f>
        <v>0</v>
      </c>
      <c r="Z60" s="98">
        <f>IF(Uzsakymas!$I60=Uzsakymas!$G$20,Uzsakymas!$E60,0)*Uzsakymas!$F60</f>
        <v>0</v>
      </c>
      <c r="AA60" s="98">
        <f>IF(Uzsakymas!$J60=Uzsakymas!$G$20,Uzsakymas!$E60,0)*Uzsakymas!$F60</f>
        <v>0</v>
      </c>
      <c r="AB60" s="98">
        <f>IF(Uzsakymas!$G60=Uzsakymas!$G$21,Uzsakymas!$D60,0)*Uzsakymas!$F60</f>
        <v>0</v>
      </c>
      <c r="AC60" s="98">
        <f>IF(Uzsakymas!$H60=Uzsakymas!$G$21,Uzsakymas!$D60,0)*Uzsakymas!$F60</f>
        <v>0</v>
      </c>
      <c r="AD60" s="98">
        <f>IF(Uzsakymas!$I60=Uzsakymas!$G$21,Uzsakymas!$E60,0)*Uzsakymas!$F60</f>
        <v>0</v>
      </c>
      <c r="AE60" s="98">
        <f>IF(Uzsakymas!$J60=Uzsakymas!$G$21,Uzsakymas!$E60,0)*Uzsakymas!$F60</f>
        <v>0</v>
      </c>
      <c r="AF60" s="98">
        <f>IF(Uzsakymas!$G60=Uzsakymas!$G$22,Uzsakymas!$D60,0)*Uzsakymas!$F60</f>
        <v>0</v>
      </c>
      <c r="AG60" s="98">
        <f>IF(Uzsakymas!$H60=Uzsakymas!$G$22,Uzsakymas!$D60,0)*Uzsakymas!$F60</f>
        <v>0</v>
      </c>
      <c r="AH60" s="98">
        <f>IF(Uzsakymas!$I60=Uzsakymas!$G$22,Uzsakymas!$E60,0)*Uzsakymas!$F60</f>
        <v>0</v>
      </c>
      <c r="AI60" s="98">
        <f>IF(Uzsakymas!$J60=Uzsakymas!$G$22,Uzsakymas!$E60,0)*Uzsakymas!$F60</f>
        <v>0</v>
      </c>
      <c r="AJ60" s="98">
        <f>IF(Uzsakymas!$G60=Uzsakymas!$G$23,Uzsakymas!$D60,0)*Uzsakymas!$F60</f>
        <v>0</v>
      </c>
      <c r="AK60" s="98">
        <f>IF(Uzsakymas!$H60=Uzsakymas!$G$23,Uzsakymas!$D60,0)*Uzsakymas!$F60</f>
        <v>0</v>
      </c>
      <c r="AL60" s="98">
        <f>IF(Uzsakymas!$I60=Uzsakymas!$G$23,Uzsakymas!$E60,0)*Uzsakymas!$F60</f>
        <v>0</v>
      </c>
      <c r="AM60" s="98">
        <f>IF(Uzsakymas!$J60=Uzsakymas!$G$23,Uzsakymas!$E60,0)*Uzsakymas!$F60</f>
        <v>0</v>
      </c>
      <c r="AN60" s="98">
        <f>IF(Uzsakymas!$G60=Uzsakymas!$G$24,Uzsakymas!$D60,0)*Uzsakymas!$F60</f>
        <v>0</v>
      </c>
      <c r="AO60" s="98">
        <f>IF(Uzsakymas!$H60=Uzsakymas!$G$24,Uzsakymas!$D60,0)*Uzsakymas!$F60</f>
        <v>0</v>
      </c>
      <c r="AP60" s="98">
        <f>IF(Uzsakymas!$I60=Uzsakymas!$G$24,Uzsakymas!$E60,0)*Uzsakymas!$F60</f>
        <v>0</v>
      </c>
      <c r="AQ60" s="98">
        <f>IF(Uzsakymas!$J60=Uzsakymas!$G$24,Uzsakymas!$E60,0)*Uzsakymas!$F60</f>
        <v>0</v>
      </c>
      <c r="AR60" s="98">
        <f>IF(Uzsakymas!$G60=Uzsakymas!$G$25,Uzsakymas!$D60,0)*Uzsakymas!$F60</f>
        <v>0</v>
      </c>
      <c r="AS60" s="98">
        <f>IF(Uzsakymas!$H60=Uzsakymas!$G$25,Uzsakymas!$D60,0)*Uzsakymas!$F60</f>
        <v>0</v>
      </c>
      <c r="AT60" s="98">
        <f>IF(Uzsakymas!$I60=Uzsakymas!$G$25,Uzsakymas!$E60,0)*Uzsakymas!$F60</f>
        <v>0</v>
      </c>
      <c r="AU60" s="98">
        <f>IF(Uzsakymas!$J60=Uzsakymas!$G$25,Uzsakymas!$E60,0)*Uzsakymas!$F60</f>
        <v>0</v>
      </c>
      <c r="AV60" s="98">
        <f>IF(Uzsakymas!$G60=Uzsakymas!$G$26,Uzsakymas!$D60,0)*Uzsakymas!$F60</f>
        <v>0</v>
      </c>
      <c r="AW60" s="98">
        <f>IF(Uzsakymas!$H60=Uzsakymas!$G$26,Uzsakymas!$D60,0)*Uzsakymas!$F60</f>
        <v>0</v>
      </c>
      <c r="AX60" s="98">
        <f>IF(Uzsakymas!$I60=Uzsakymas!$G$26,Uzsakymas!$E60,0)*Uzsakymas!$F60</f>
        <v>0</v>
      </c>
      <c r="AY60" s="98">
        <f>IF(Uzsakymas!$J60=Uzsakymas!$G$26,Uzsakymas!$E60,0)*Uzsakymas!$F60</f>
        <v>0</v>
      </c>
      <c r="AZ60" s="29">
        <f>(P60+Q60+R60+S60)/1000</f>
        <v>0</v>
      </c>
      <c r="BA60" s="16">
        <f>(T60+U60+V60+W60)/1000</f>
        <v>0</v>
      </c>
      <c r="BB60" s="16">
        <f>(X60+XFD60+XFD60+AA60)/1000</f>
        <v>0</v>
      </c>
      <c r="BC60" s="16">
        <f>(AB60+AC60+AD60+AE60)/1000</f>
        <v>0</v>
      </c>
      <c r="BD60" s="16">
        <f>(AF60+AG60+AH60+AI60)/1000</f>
        <v>0</v>
      </c>
      <c r="BE60" s="16">
        <f>(AJ60+AK60+AL60+AM60)/1000</f>
        <v>0</v>
      </c>
      <c r="BF60" s="16">
        <f>(AN60+AO60+AP60+AQ60)/1000</f>
        <v>0</v>
      </c>
      <c r="BG60" s="16">
        <f>(AR60+AS60+AT60+AU60)/1000</f>
        <v>0</v>
      </c>
      <c r="BH60" s="30">
        <f>(AV60+AW60+AX60+AY60)/1000</f>
        <v>0</v>
      </c>
    </row>
    <row r="61" spans="1:60" hidden="true">
      <c r="N61">
        <v>32</v>
      </c>
      <c r="P61" s="98">
        <f>IF(Uzsakymas!$G61=Uzsakymas!$G$18,Uzsakymas!$D61,0)*Uzsakymas!$F61</f>
        <v>0</v>
      </c>
      <c r="Q61" s="98">
        <f>IF(Uzsakymas!$H61=Uzsakymas!$G$18,Uzsakymas!$D61,0)*Uzsakymas!$F61</f>
        <v>0</v>
      </c>
      <c r="R61" s="98">
        <f>IF(Uzsakymas!$I61=Uzsakymas!$G$18,Uzsakymas!$E61,0)*Uzsakymas!$F61</f>
        <v>0</v>
      </c>
      <c r="S61" s="98">
        <f>IF(Uzsakymas!$J61=Uzsakymas!$G$18,Uzsakymas!$E61,0)*Uzsakymas!$F61</f>
        <v>0</v>
      </c>
      <c r="T61" s="98">
        <f>IF(Uzsakymas!$G61=Uzsakymas!$G$19,Uzsakymas!$D61,0)*Uzsakymas!$F61</f>
        <v>0</v>
      </c>
      <c r="U61" s="98">
        <f>IF(Uzsakymas!$H61=Uzsakymas!$G$19,Uzsakymas!$D61,0)*Uzsakymas!$F61</f>
        <v>0</v>
      </c>
      <c r="V61" s="98">
        <f>IF(Uzsakymas!$I61=Uzsakymas!$G$19,Uzsakymas!$E61,0)*Uzsakymas!$F61</f>
        <v>0</v>
      </c>
      <c r="W61" s="98">
        <f>IF(Uzsakymas!$J61=Uzsakymas!$G$19,Uzsakymas!$E61,0)*Uzsakymas!$F61</f>
        <v>0</v>
      </c>
      <c r="X61" s="98">
        <f>IF(Uzsakymas!$G61=Uzsakymas!$G$20,Uzsakymas!$D61,0)*Uzsakymas!$F61</f>
        <v>0</v>
      </c>
      <c r="Y61" s="98">
        <f>IF(Uzsakymas!$H61=Uzsakymas!$G$20,Uzsakymas!$D61,0)*Uzsakymas!$F61</f>
        <v>0</v>
      </c>
      <c r="Z61" s="98">
        <f>IF(Uzsakymas!$I61=Uzsakymas!$G$20,Uzsakymas!$E61,0)*Uzsakymas!$F61</f>
        <v>0</v>
      </c>
      <c r="AA61" s="98">
        <f>IF(Uzsakymas!$J61=Uzsakymas!$G$20,Uzsakymas!$E61,0)*Uzsakymas!$F61</f>
        <v>0</v>
      </c>
      <c r="AB61" s="98">
        <f>IF(Uzsakymas!$G61=Uzsakymas!$G$21,Uzsakymas!$D61,0)*Uzsakymas!$F61</f>
        <v>0</v>
      </c>
      <c r="AC61" s="98">
        <f>IF(Uzsakymas!$H61=Uzsakymas!$G$21,Uzsakymas!$D61,0)*Uzsakymas!$F61</f>
        <v>0</v>
      </c>
      <c r="AD61" s="98">
        <f>IF(Uzsakymas!$I61=Uzsakymas!$G$21,Uzsakymas!$E61,0)*Uzsakymas!$F61</f>
        <v>0</v>
      </c>
      <c r="AE61" s="98">
        <f>IF(Uzsakymas!$J61=Uzsakymas!$G$21,Uzsakymas!$E61,0)*Uzsakymas!$F61</f>
        <v>0</v>
      </c>
      <c r="AF61" s="98">
        <f>IF(Uzsakymas!$G61=Uzsakymas!$G$22,Uzsakymas!$D61,0)*Uzsakymas!$F61</f>
        <v>0</v>
      </c>
      <c r="AG61" s="98">
        <f>IF(Uzsakymas!$H61=Uzsakymas!$G$22,Uzsakymas!$D61,0)*Uzsakymas!$F61</f>
        <v>0</v>
      </c>
      <c r="AH61" s="98">
        <f>IF(Uzsakymas!$I61=Uzsakymas!$G$22,Uzsakymas!$E61,0)*Uzsakymas!$F61</f>
        <v>0</v>
      </c>
      <c r="AI61" s="98">
        <f>IF(Uzsakymas!$J61=Uzsakymas!$G$22,Uzsakymas!$E61,0)*Uzsakymas!$F61</f>
        <v>0</v>
      </c>
      <c r="AJ61" s="98">
        <f>IF(Uzsakymas!$G61=Uzsakymas!$G$23,Uzsakymas!$D61,0)*Uzsakymas!$F61</f>
        <v>0</v>
      </c>
      <c r="AK61" s="98">
        <f>IF(Uzsakymas!$H61=Uzsakymas!$G$23,Uzsakymas!$D61,0)*Uzsakymas!$F61</f>
        <v>0</v>
      </c>
      <c r="AL61" s="98">
        <f>IF(Uzsakymas!$I61=Uzsakymas!$G$23,Uzsakymas!$E61,0)*Uzsakymas!$F61</f>
        <v>0</v>
      </c>
      <c r="AM61" s="98">
        <f>IF(Uzsakymas!$J61=Uzsakymas!$G$23,Uzsakymas!$E61,0)*Uzsakymas!$F61</f>
        <v>0</v>
      </c>
      <c r="AN61" s="98">
        <f>IF(Uzsakymas!$G61=Uzsakymas!$G$24,Uzsakymas!$D61,0)*Uzsakymas!$F61</f>
        <v>0</v>
      </c>
      <c r="AO61" s="98">
        <f>IF(Uzsakymas!$H61=Uzsakymas!$G$24,Uzsakymas!$D61,0)*Uzsakymas!$F61</f>
        <v>0</v>
      </c>
      <c r="AP61" s="98">
        <f>IF(Uzsakymas!$I61=Uzsakymas!$G$24,Uzsakymas!$E61,0)*Uzsakymas!$F61</f>
        <v>0</v>
      </c>
      <c r="AQ61" s="98">
        <f>IF(Uzsakymas!$J61=Uzsakymas!$G$24,Uzsakymas!$E61,0)*Uzsakymas!$F61</f>
        <v>0</v>
      </c>
      <c r="AR61" s="98">
        <f>IF(Uzsakymas!$G61=Uzsakymas!$G$25,Uzsakymas!$D61,0)*Uzsakymas!$F61</f>
        <v>0</v>
      </c>
      <c r="AS61" s="98">
        <f>IF(Uzsakymas!$H61=Uzsakymas!$G$25,Uzsakymas!$D61,0)*Uzsakymas!$F61</f>
        <v>0</v>
      </c>
      <c r="AT61" s="98">
        <f>IF(Uzsakymas!$I61=Uzsakymas!$G$25,Uzsakymas!$E61,0)*Uzsakymas!$F61</f>
        <v>0</v>
      </c>
      <c r="AU61" s="98">
        <f>IF(Uzsakymas!$J61=Uzsakymas!$G$25,Uzsakymas!$E61,0)*Uzsakymas!$F61</f>
        <v>0</v>
      </c>
      <c r="AV61" s="98">
        <f>IF(Uzsakymas!$G61=Uzsakymas!$G$26,Uzsakymas!$D61,0)*Uzsakymas!$F61</f>
        <v>0</v>
      </c>
      <c r="AW61" s="98">
        <f>IF(Uzsakymas!$H61=Uzsakymas!$G$26,Uzsakymas!$D61,0)*Uzsakymas!$F61</f>
        <v>0</v>
      </c>
      <c r="AX61" s="98">
        <f>IF(Uzsakymas!$I61=Uzsakymas!$G$26,Uzsakymas!$E61,0)*Uzsakymas!$F61</f>
        <v>0</v>
      </c>
      <c r="AY61" s="98">
        <f>IF(Uzsakymas!$J61=Uzsakymas!$G$26,Uzsakymas!$E61,0)*Uzsakymas!$F61</f>
        <v>0</v>
      </c>
      <c r="AZ61" s="29">
        <f>(P61+Q61+R61+S61)/1000</f>
        <v>0</v>
      </c>
      <c r="BA61" s="16">
        <f>(T61+U61+V61+W61)/1000</f>
        <v>0</v>
      </c>
      <c r="BB61" s="16">
        <f>(X61+XFD61+XFD61+AA61)/1000</f>
        <v>0</v>
      </c>
      <c r="BC61" s="16">
        <f>(AB61+AC61+AD61+AE61)/1000</f>
        <v>0</v>
      </c>
      <c r="BD61" s="16">
        <f>(AF61+AG61+AH61+AI61)/1000</f>
        <v>0</v>
      </c>
      <c r="BE61" s="16">
        <f>(AJ61+AK61+AL61+AM61)/1000</f>
        <v>0</v>
      </c>
      <c r="BF61" s="16">
        <f>(AN61+AO61+AP61+AQ61)/1000</f>
        <v>0</v>
      </c>
      <c r="BG61" s="16">
        <f>(AR61+AS61+AT61+AU61)/1000</f>
        <v>0</v>
      </c>
      <c r="BH61" s="30">
        <f>(AV61+AW61+AX61+AY61)/1000</f>
        <v>0</v>
      </c>
    </row>
    <row r="62" spans="1:60" hidden="true">
      <c r="N62">
        <v>33</v>
      </c>
      <c r="P62" s="98">
        <f>IF(Uzsakymas!$G62=Uzsakymas!$G$18,Uzsakymas!$D62,0)*Uzsakymas!$F62</f>
        <v>0</v>
      </c>
      <c r="Q62" s="98">
        <f>IF(Uzsakymas!$H62=Uzsakymas!$G$18,Uzsakymas!$D62,0)*Uzsakymas!$F62</f>
        <v>0</v>
      </c>
      <c r="R62" s="98">
        <f>IF(Uzsakymas!$I62=Uzsakymas!$G$18,Uzsakymas!$E62,0)*Uzsakymas!$F62</f>
        <v>0</v>
      </c>
      <c r="S62" s="98">
        <f>IF(Uzsakymas!$J62=Uzsakymas!$G$18,Uzsakymas!$E62,0)*Uzsakymas!$F62</f>
        <v>0</v>
      </c>
      <c r="T62" s="98">
        <f>IF(Uzsakymas!$G62=Uzsakymas!$G$19,Uzsakymas!$D62,0)*Uzsakymas!$F62</f>
        <v>0</v>
      </c>
      <c r="U62" s="98">
        <f>IF(Uzsakymas!$H62=Uzsakymas!$G$19,Uzsakymas!$D62,0)*Uzsakymas!$F62</f>
        <v>0</v>
      </c>
      <c r="V62" s="98">
        <f>IF(Uzsakymas!$I62=Uzsakymas!$G$19,Uzsakymas!$E62,0)*Uzsakymas!$F62</f>
        <v>0</v>
      </c>
      <c r="W62" s="98">
        <f>IF(Uzsakymas!$J62=Uzsakymas!$G$19,Uzsakymas!$E62,0)*Uzsakymas!$F62</f>
        <v>0</v>
      </c>
      <c r="X62" s="98">
        <f>IF(Uzsakymas!$G62=Uzsakymas!$G$20,Uzsakymas!$D62,0)*Uzsakymas!$F62</f>
        <v>0</v>
      </c>
      <c r="Y62" s="98">
        <f>IF(Uzsakymas!$H62=Uzsakymas!$G$20,Uzsakymas!$D62,0)*Uzsakymas!$F62</f>
        <v>0</v>
      </c>
      <c r="Z62" s="98">
        <f>IF(Uzsakymas!$I62=Uzsakymas!$G$20,Uzsakymas!$E62,0)*Uzsakymas!$F62</f>
        <v>0</v>
      </c>
      <c r="AA62" s="98">
        <f>IF(Uzsakymas!$J62=Uzsakymas!$G$20,Uzsakymas!$E62,0)*Uzsakymas!$F62</f>
        <v>0</v>
      </c>
      <c r="AB62" s="98">
        <f>IF(Uzsakymas!$G62=Uzsakymas!$G$21,Uzsakymas!$D62,0)*Uzsakymas!$F62</f>
        <v>0</v>
      </c>
      <c r="AC62" s="98">
        <f>IF(Uzsakymas!$H62=Uzsakymas!$G$21,Uzsakymas!$D62,0)*Uzsakymas!$F62</f>
        <v>0</v>
      </c>
      <c r="AD62" s="98">
        <f>IF(Uzsakymas!$I62=Uzsakymas!$G$21,Uzsakymas!$E62,0)*Uzsakymas!$F62</f>
        <v>0</v>
      </c>
      <c r="AE62" s="98">
        <f>IF(Uzsakymas!$J62=Uzsakymas!$G$21,Uzsakymas!$E62,0)*Uzsakymas!$F62</f>
        <v>0</v>
      </c>
      <c r="AF62" s="98">
        <f>IF(Uzsakymas!$G62=Uzsakymas!$G$22,Uzsakymas!$D62,0)*Uzsakymas!$F62</f>
        <v>0</v>
      </c>
      <c r="AG62" s="98">
        <f>IF(Uzsakymas!$H62=Uzsakymas!$G$22,Uzsakymas!$D62,0)*Uzsakymas!$F62</f>
        <v>0</v>
      </c>
      <c r="AH62" s="98">
        <f>IF(Uzsakymas!$I62=Uzsakymas!$G$22,Uzsakymas!$E62,0)*Uzsakymas!$F62</f>
        <v>0</v>
      </c>
      <c r="AI62" s="98">
        <f>IF(Uzsakymas!$J62=Uzsakymas!$G$22,Uzsakymas!$E62,0)*Uzsakymas!$F62</f>
        <v>0</v>
      </c>
      <c r="AJ62" s="98">
        <f>IF(Uzsakymas!$G62=Uzsakymas!$G$23,Uzsakymas!$D62,0)*Uzsakymas!$F62</f>
        <v>0</v>
      </c>
      <c r="AK62" s="98">
        <f>IF(Uzsakymas!$H62=Uzsakymas!$G$23,Uzsakymas!$D62,0)*Uzsakymas!$F62</f>
        <v>0</v>
      </c>
      <c r="AL62" s="98">
        <f>IF(Uzsakymas!$I62=Uzsakymas!$G$23,Uzsakymas!$E62,0)*Uzsakymas!$F62</f>
        <v>0</v>
      </c>
      <c r="AM62" s="98">
        <f>IF(Uzsakymas!$J62=Uzsakymas!$G$23,Uzsakymas!$E62,0)*Uzsakymas!$F62</f>
        <v>0</v>
      </c>
      <c r="AN62" s="98">
        <f>IF(Uzsakymas!$G62=Uzsakymas!$G$24,Uzsakymas!$D62,0)*Uzsakymas!$F62</f>
        <v>0</v>
      </c>
      <c r="AO62" s="98">
        <f>IF(Uzsakymas!$H62=Uzsakymas!$G$24,Uzsakymas!$D62,0)*Uzsakymas!$F62</f>
        <v>0</v>
      </c>
      <c r="AP62" s="98">
        <f>IF(Uzsakymas!$I62=Uzsakymas!$G$24,Uzsakymas!$E62,0)*Uzsakymas!$F62</f>
        <v>0</v>
      </c>
      <c r="AQ62" s="98">
        <f>IF(Uzsakymas!$J62=Uzsakymas!$G$24,Uzsakymas!$E62,0)*Uzsakymas!$F62</f>
        <v>0</v>
      </c>
      <c r="AR62" s="98">
        <f>IF(Uzsakymas!$G62=Uzsakymas!$G$25,Uzsakymas!$D62,0)*Uzsakymas!$F62</f>
        <v>0</v>
      </c>
      <c r="AS62" s="98">
        <f>IF(Uzsakymas!$H62=Uzsakymas!$G$25,Uzsakymas!$D62,0)*Uzsakymas!$F62</f>
        <v>0</v>
      </c>
      <c r="AT62" s="98">
        <f>IF(Uzsakymas!$I62=Uzsakymas!$G$25,Uzsakymas!$E62,0)*Uzsakymas!$F62</f>
        <v>0</v>
      </c>
      <c r="AU62" s="98">
        <f>IF(Uzsakymas!$J62=Uzsakymas!$G$25,Uzsakymas!$E62,0)*Uzsakymas!$F62</f>
        <v>0</v>
      </c>
      <c r="AV62" s="98">
        <f>IF(Uzsakymas!$G62=Uzsakymas!$G$26,Uzsakymas!$D62,0)*Uzsakymas!$F62</f>
        <v>0</v>
      </c>
      <c r="AW62" s="98">
        <f>IF(Uzsakymas!$H62=Uzsakymas!$G$26,Uzsakymas!$D62,0)*Uzsakymas!$F62</f>
        <v>0</v>
      </c>
      <c r="AX62" s="98">
        <f>IF(Uzsakymas!$I62=Uzsakymas!$G$26,Uzsakymas!$E62,0)*Uzsakymas!$F62</f>
        <v>0</v>
      </c>
      <c r="AY62" s="98">
        <f>IF(Uzsakymas!$J62=Uzsakymas!$G$26,Uzsakymas!$E62,0)*Uzsakymas!$F62</f>
        <v>0</v>
      </c>
      <c r="AZ62" s="29">
        <f>(P62+Q62+R62+S62)/1000</f>
        <v>0</v>
      </c>
      <c r="BA62" s="16">
        <f>(T62+U62+V62+W62)/1000</f>
        <v>0</v>
      </c>
      <c r="BB62" s="16">
        <f>(X62+XFD62+XFD62+AA62)/1000</f>
        <v>0</v>
      </c>
      <c r="BC62" s="16">
        <f>(AB62+AC62+AD62+AE62)/1000</f>
        <v>0</v>
      </c>
      <c r="BD62" s="16">
        <f>(AF62+AG62+AH62+AI62)/1000</f>
        <v>0</v>
      </c>
      <c r="BE62" s="16">
        <f>(AJ62+AK62+AL62+AM62)/1000</f>
        <v>0</v>
      </c>
      <c r="BF62" s="16">
        <f>(AN62+AO62+AP62+AQ62)/1000</f>
        <v>0</v>
      </c>
      <c r="BG62" s="16">
        <f>(AR62+AS62+AT62+AU62)/1000</f>
        <v>0</v>
      </c>
      <c r="BH62" s="30">
        <f>(AV62+AW62+AX62+AY62)/1000</f>
        <v>0</v>
      </c>
    </row>
    <row r="63" spans="1:60" hidden="true">
      <c r="N63">
        <v>34</v>
      </c>
      <c r="P63" s="98">
        <f>IF(Uzsakymas!$G63=Uzsakymas!$G$18,Uzsakymas!$D63,0)*Uzsakymas!$F63</f>
        <v>0</v>
      </c>
      <c r="Q63" s="98">
        <f>IF(Uzsakymas!$H63=Uzsakymas!$G$18,Uzsakymas!$D63,0)*Uzsakymas!$F63</f>
        <v>0</v>
      </c>
      <c r="R63" s="98">
        <f>IF(Uzsakymas!$I63=Uzsakymas!$G$18,Uzsakymas!$E63,0)*Uzsakymas!$F63</f>
        <v>0</v>
      </c>
      <c r="S63" s="98">
        <f>IF(Uzsakymas!$J63=Uzsakymas!$G$18,Uzsakymas!$E63,0)*Uzsakymas!$F63</f>
        <v>0</v>
      </c>
      <c r="T63" s="98">
        <f>IF(Uzsakymas!$G63=Uzsakymas!$G$19,Uzsakymas!$D63,0)*Uzsakymas!$F63</f>
        <v>0</v>
      </c>
      <c r="U63" s="98">
        <f>IF(Uzsakymas!$H63=Uzsakymas!$G$19,Uzsakymas!$D63,0)*Uzsakymas!$F63</f>
        <v>0</v>
      </c>
      <c r="V63" s="98">
        <f>IF(Uzsakymas!$I63=Uzsakymas!$G$19,Uzsakymas!$E63,0)*Uzsakymas!$F63</f>
        <v>0</v>
      </c>
      <c r="W63" s="98">
        <f>IF(Uzsakymas!$J63=Uzsakymas!$G$19,Uzsakymas!$E63,0)*Uzsakymas!$F63</f>
        <v>0</v>
      </c>
      <c r="X63" s="98">
        <f>IF(Uzsakymas!$G63=Uzsakymas!$G$20,Uzsakymas!$D63,0)*Uzsakymas!$F63</f>
        <v>0</v>
      </c>
      <c r="Y63" s="98">
        <f>IF(Uzsakymas!$H63=Uzsakymas!$G$20,Uzsakymas!$D63,0)*Uzsakymas!$F63</f>
        <v>0</v>
      </c>
      <c r="Z63" s="98">
        <f>IF(Uzsakymas!$I63=Uzsakymas!$G$20,Uzsakymas!$E63,0)*Uzsakymas!$F63</f>
        <v>0</v>
      </c>
      <c r="AA63" s="98">
        <f>IF(Uzsakymas!$J63=Uzsakymas!$G$20,Uzsakymas!$E63,0)*Uzsakymas!$F63</f>
        <v>0</v>
      </c>
      <c r="AB63" s="98">
        <f>IF(Uzsakymas!$G63=Uzsakymas!$G$21,Uzsakymas!$D63,0)*Uzsakymas!$F63</f>
        <v>0</v>
      </c>
      <c r="AC63" s="98">
        <f>IF(Uzsakymas!$H63=Uzsakymas!$G$21,Uzsakymas!$D63,0)*Uzsakymas!$F63</f>
        <v>0</v>
      </c>
      <c r="AD63" s="98">
        <f>IF(Uzsakymas!$I63=Uzsakymas!$G$21,Uzsakymas!$E63,0)*Uzsakymas!$F63</f>
        <v>0</v>
      </c>
      <c r="AE63" s="98">
        <f>IF(Uzsakymas!$J63=Uzsakymas!$G$21,Uzsakymas!$E63,0)*Uzsakymas!$F63</f>
        <v>0</v>
      </c>
      <c r="AF63" s="98">
        <f>IF(Uzsakymas!$G63=Uzsakymas!$G$22,Uzsakymas!$D63,0)*Uzsakymas!$F63</f>
        <v>0</v>
      </c>
      <c r="AG63" s="98">
        <f>IF(Uzsakymas!$H63=Uzsakymas!$G$22,Uzsakymas!$D63,0)*Uzsakymas!$F63</f>
        <v>0</v>
      </c>
      <c r="AH63" s="98">
        <f>IF(Uzsakymas!$I63=Uzsakymas!$G$22,Uzsakymas!$E63,0)*Uzsakymas!$F63</f>
        <v>0</v>
      </c>
      <c r="AI63" s="98">
        <f>IF(Uzsakymas!$J63=Uzsakymas!$G$22,Uzsakymas!$E63,0)*Uzsakymas!$F63</f>
        <v>0</v>
      </c>
      <c r="AJ63" s="98">
        <f>IF(Uzsakymas!$G63=Uzsakymas!$G$23,Uzsakymas!$D63,0)*Uzsakymas!$F63</f>
        <v>0</v>
      </c>
      <c r="AK63" s="98">
        <f>IF(Uzsakymas!$H63=Uzsakymas!$G$23,Uzsakymas!$D63,0)*Uzsakymas!$F63</f>
        <v>0</v>
      </c>
      <c r="AL63" s="98">
        <f>IF(Uzsakymas!$I63=Uzsakymas!$G$23,Uzsakymas!$E63,0)*Uzsakymas!$F63</f>
        <v>0</v>
      </c>
      <c r="AM63" s="98">
        <f>IF(Uzsakymas!$J63=Uzsakymas!$G$23,Uzsakymas!$E63,0)*Uzsakymas!$F63</f>
        <v>0</v>
      </c>
      <c r="AN63" s="98">
        <f>IF(Uzsakymas!$G63=Uzsakymas!$G$24,Uzsakymas!$D63,0)*Uzsakymas!$F63</f>
        <v>0</v>
      </c>
      <c r="AO63" s="98">
        <f>IF(Uzsakymas!$H63=Uzsakymas!$G$24,Uzsakymas!$D63,0)*Uzsakymas!$F63</f>
        <v>0</v>
      </c>
      <c r="AP63" s="98">
        <f>IF(Uzsakymas!$I63=Uzsakymas!$G$24,Uzsakymas!$E63,0)*Uzsakymas!$F63</f>
        <v>0</v>
      </c>
      <c r="AQ63" s="98">
        <f>IF(Uzsakymas!$J63=Uzsakymas!$G$24,Uzsakymas!$E63,0)*Uzsakymas!$F63</f>
        <v>0</v>
      </c>
      <c r="AR63" s="98">
        <f>IF(Uzsakymas!$G63=Uzsakymas!$G$25,Uzsakymas!$D63,0)*Uzsakymas!$F63</f>
        <v>0</v>
      </c>
      <c r="AS63" s="98">
        <f>IF(Uzsakymas!$H63=Uzsakymas!$G$25,Uzsakymas!$D63,0)*Uzsakymas!$F63</f>
        <v>0</v>
      </c>
      <c r="AT63" s="98">
        <f>IF(Uzsakymas!$I63=Uzsakymas!$G$25,Uzsakymas!$E63,0)*Uzsakymas!$F63</f>
        <v>0</v>
      </c>
      <c r="AU63" s="98">
        <f>IF(Uzsakymas!$J63=Uzsakymas!$G$25,Uzsakymas!$E63,0)*Uzsakymas!$F63</f>
        <v>0</v>
      </c>
      <c r="AV63" s="98">
        <f>IF(Uzsakymas!$G63=Uzsakymas!$G$26,Uzsakymas!$D63,0)*Uzsakymas!$F63</f>
        <v>0</v>
      </c>
      <c r="AW63" s="98">
        <f>IF(Uzsakymas!$H63=Uzsakymas!$G$26,Uzsakymas!$D63,0)*Uzsakymas!$F63</f>
        <v>0</v>
      </c>
      <c r="AX63" s="98">
        <f>IF(Uzsakymas!$I63=Uzsakymas!$G$26,Uzsakymas!$E63,0)*Uzsakymas!$F63</f>
        <v>0</v>
      </c>
      <c r="AY63" s="98">
        <f>IF(Uzsakymas!$J63=Uzsakymas!$G$26,Uzsakymas!$E63,0)*Uzsakymas!$F63</f>
        <v>0</v>
      </c>
      <c r="AZ63" s="29">
        <f>(P63+Q63+R63+S63)/1000</f>
        <v>0</v>
      </c>
      <c r="BA63" s="16">
        <f>(T63+U63+V63+W63)/1000</f>
        <v>0</v>
      </c>
      <c r="BB63" s="16">
        <f>(X63+XFD63+XFD63+AA63)/1000</f>
        <v>0</v>
      </c>
      <c r="BC63" s="16">
        <f>(AB63+AC63+AD63+AE63)/1000</f>
        <v>0</v>
      </c>
      <c r="BD63" s="16">
        <f>(AF63+AG63+AH63+AI63)/1000</f>
        <v>0</v>
      </c>
      <c r="BE63" s="16">
        <f>(AJ63+AK63+AL63+AM63)/1000</f>
        <v>0</v>
      </c>
      <c r="BF63" s="16">
        <f>(AN63+AO63+AP63+AQ63)/1000</f>
        <v>0</v>
      </c>
      <c r="BG63" s="16">
        <f>(AR63+AS63+AT63+AU63)/1000</f>
        <v>0</v>
      </c>
      <c r="BH63" s="30">
        <f>(AV63+AW63+AX63+AY63)/1000</f>
        <v>0</v>
      </c>
    </row>
    <row r="64" spans="1:60" hidden="true">
      <c r="N64">
        <v>35</v>
      </c>
      <c r="P64" s="98">
        <f>IF(Uzsakymas!$G64=Uzsakymas!$G$18,Uzsakymas!$D64,0)*Uzsakymas!$F64</f>
        <v>0</v>
      </c>
      <c r="Q64" s="98">
        <f>IF(Uzsakymas!$H64=Uzsakymas!$G$18,Uzsakymas!$D64,0)*Uzsakymas!$F64</f>
        <v>0</v>
      </c>
      <c r="R64" s="98">
        <f>IF(Uzsakymas!$I64=Uzsakymas!$G$18,Uzsakymas!$E64,0)*Uzsakymas!$F64</f>
        <v>0</v>
      </c>
      <c r="S64" s="98">
        <f>IF(Uzsakymas!$J64=Uzsakymas!$G$18,Uzsakymas!$E64,0)*Uzsakymas!$F64</f>
        <v>0</v>
      </c>
      <c r="T64" s="98">
        <f>IF(Uzsakymas!$G64=Uzsakymas!$G$19,Uzsakymas!$D64,0)*Uzsakymas!$F64</f>
        <v>0</v>
      </c>
      <c r="U64" s="98">
        <f>IF(Uzsakymas!$H64=Uzsakymas!$G$19,Uzsakymas!$D64,0)*Uzsakymas!$F64</f>
        <v>0</v>
      </c>
      <c r="V64" s="98">
        <f>IF(Uzsakymas!$I64=Uzsakymas!$G$19,Uzsakymas!$E64,0)*Uzsakymas!$F64</f>
        <v>0</v>
      </c>
      <c r="W64" s="98">
        <f>IF(Uzsakymas!$J64=Uzsakymas!$G$19,Uzsakymas!$E64,0)*Uzsakymas!$F64</f>
        <v>0</v>
      </c>
      <c r="X64" s="98">
        <f>IF(Uzsakymas!$G64=Uzsakymas!$G$20,Uzsakymas!$D64,0)*Uzsakymas!$F64</f>
        <v>0</v>
      </c>
      <c r="Y64" s="98">
        <f>IF(Uzsakymas!$H64=Uzsakymas!$G$20,Uzsakymas!$D64,0)*Uzsakymas!$F64</f>
        <v>0</v>
      </c>
      <c r="Z64" s="98">
        <f>IF(Uzsakymas!$I64=Uzsakymas!$G$20,Uzsakymas!$E64,0)*Uzsakymas!$F64</f>
        <v>0</v>
      </c>
      <c r="AA64" s="98">
        <f>IF(Uzsakymas!$J64=Uzsakymas!$G$20,Uzsakymas!$E64,0)*Uzsakymas!$F64</f>
        <v>0</v>
      </c>
      <c r="AB64" s="98">
        <f>IF(Uzsakymas!$G64=Uzsakymas!$G$21,Uzsakymas!$D64,0)*Uzsakymas!$F64</f>
        <v>0</v>
      </c>
      <c r="AC64" s="98">
        <f>IF(Uzsakymas!$H64=Uzsakymas!$G$21,Uzsakymas!$D64,0)*Uzsakymas!$F64</f>
        <v>0</v>
      </c>
      <c r="AD64" s="98">
        <f>IF(Uzsakymas!$I64=Uzsakymas!$G$21,Uzsakymas!$E64,0)*Uzsakymas!$F64</f>
        <v>0</v>
      </c>
      <c r="AE64" s="98">
        <f>IF(Uzsakymas!$J64=Uzsakymas!$G$21,Uzsakymas!$E64,0)*Uzsakymas!$F64</f>
        <v>0</v>
      </c>
      <c r="AF64" s="98">
        <f>IF(Uzsakymas!$G64=Uzsakymas!$G$22,Uzsakymas!$D64,0)*Uzsakymas!$F64</f>
        <v>0</v>
      </c>
      <c r="AG64" s="98">
        <f>IF(Uzsakymas!$H64=Uzsakymas!$G$22,Uzsakymas!$D64,0)*Uzsakymas!$F64</f>
        <v>0</v>
      </c>
      <c r="AH64" s="98">
        <f>IF(Uzsakymas!$I64=Uzsakymas!$G$22,Uzsakymas!$E64,0)*Uzsakymas!$F64</f>
        <v>0</v>
      </c>
      <c r="AI64" s="98">
        <f>IF(Uzsakymas!$J64=Uzsakymas!$G$22,Uzsakymas!$E64,0)*Uzsakymas!$F64</f>
        <v>0</v>
      </c>
      <c r="AJ64" s="98">
        <f>IF(Uzsakymas!$G64=Uzsakymas!$G$23,Uzsakymas!$D64,0)*Uzsakymas!$F64</f>
        <v>0</v>
      </c>
      <c r="AK64" s="98">
        <f>IF(Uzsakymas!$H64=Uzsakymas!$G$23,Uzsakymas!$D64,0)*Uzsakymas!$F64</f>
        <v>0</v>
      </c>
      <c r="AL64" s="98">
        <f>IF(Uzsakymas!$I64=Uzsakymas!$G$23,Uzsakymas!$E64,0)*Uzsakymas!$F64</f>
        <v>0</v>
      </c>
      <c r="AM64" s="98">
        <f>IF(Uzsakymas!$J64=Uzsakymas!$G$23,Uzsakymas!$E64,0)*Uzsakymas!$F64</f>
        <v>0</v>
      </c>
      <c r="AN64" s="98">
        <f>IF(Uzsakymas!$G64=Uzsakymas!$G$24,Uzsakymas!$D64,0)*Uzsakymas!$F64</f>
        <v>0</v>
      </c>
      <c r="AO64" s="98">
        <f>IF(Uzsakymas!$H64=Uzsakymas!$G$24,Uzsakymas!$D64,0)*Uzsakymas!$F64</f>
        <v>0</v>
      </c>
      <c r="AP64" s="98">
        <f>IF(Uzsakymas!$I64=Uzsakymas!$G$24,Uzsakymas!$E64,0)*Uzsakymas!$F64</f>
        <v>0</v>
      </c>
      <c r="AQ64" s="98">
        <f>IF(Uzsakymas!$J64=Uzsakymas!$G$24,Uzsakymas!$E64,0)*Uzsakymas!$F64</f>
        <v>0</v>
      </c>
      <c r="AR64" s="98">
        <f>IF(Uzsakymas!$G64=Uzsakymas!$G$25,Uzsakymas!$D64,0)*Uzsakymas!$F64</f>
        <v>0</v>
      </c>
      <c r="AS64" s="98">
        <f>IF(Uzsakymas!$H64=Uzsakymas!$G$25,Uzsakymas!$D64,0)*Uzsakymas!$F64</f>
        <v>0</v>
      </c>
      <c r="AT64" s="98">
        <f>IF(Uzsakymas!$I64=Uzsakymas!$G$25,Uzsakymas!$E64,0)*Uzsakymas!$F64</f>
        <v>0</v>
      </c>
      <c r="AU64" s="98">
        <f>IF(Uzsakymas!$J64=Uzsakymas!$G$25,Uzsakymas!$E64,0)*Uzsakymas!$F64</f>
        <v>0</v>
      </c>
      <c r="AV64" s="98">
        <f>IF(Uzsakymas!$G64=Uzsakymas!$G$26,Uzsakymas!$D64,0)*Uzsakymas!$F64</f>
        <v>0</v>
      </c>
      <c r="AW64" s="98">
        <f>IF(Uzsakymas!$H64=Uzsakymas!$G$26,Uzsakymas!$D64,0)*Uzsakymas!$F64</f>
        <v>0</v>
      </c>
      <c r="AX64" s="98">
        <f>IF(Uzsakymas!$I64=Uzsakymas!$G$26,Uzsakymas!$E64,0)*Uzsakymas!$F64</f>
        <v>0</v>
      </c>
      <c r="AY64" s="98">
        <f>IF(Uzsakymas!$J64=Uzsakymas!$G$26,Uzsakymas!$E64,0)*Uzsakymas!$F64</f>
        <v>0</v>
      </c>
      <c r="AZ64" s="29">
        <f>(P64+Q64+R64+S64)/1000</f>
        <v>0</v>
      </c>
      <c r="BA64" s="16">
        <f>(T64+U64+V64+W64)/1000</f>
        <v>0</v>
      </c>
      <c r="BB64" s="16">
        <f>(X64+XFD64+XFD64+AA64)/1000</f>
        <v>0</v>
      </c>
      <c r="BC64" s="16">
        <f>(AB64+AC64+AD64+AE64)/1000</f>
        <v>0</v>
      </c>
      <c r="BD64" s="16">
        <f>(AF64+AG64+AH64+AI64)/1000</f>
        <v>0</v>
      </c>
      <c r="BE64" s="16">
        <f>(AJ64+AK64+AL64+AM64)/1000</f>
        <v>0</v>
      </c>
      <c r="BF64" s="16">
        <f>(AN64+AO64+AP64+AQ64)/1000</f>
        <v>0</v>
      </c>
      <c r="BG64" s="16">
        <f>(AR64+AS64+AT64+AU64)/1000</f>
        <v>0</v>
      </c>
      <c r="BH64" s="30">
        <f>(AV64+AW64+AX64+AY64)/1000</f>
        <v>0</v>
      </c>
    </row>
    <row r="65" spans="1:60" hidden="true">
      <c r="N65">
        <v>36</v>
      </c>
      <c r="P65" s="98">
        <f>IF(Uzsakymas!$G65=Uzsakymas!$G$18,Uzsakymas!$D65,0)*Uzsakymas!$F65</f>
        <v>0</v>
      </c>
      <c r="Q65" s="98">
        <f>IF(Uzsakymas!$H65=Uzsakymas!$G$18,Uzsakymas!$D65,0)*Uzsakymas!$F65</f>
        <v>0</v>
      </c>
      <c r="R65" s="98">
        <f>IF(Uzsakymas!$I65=Uzsakymas!$G$18,Uzsakymas!$E65,0)*Uzsakymas!$F65</f>
        <v>0</v>
      </c>
      <c r="S65" s="98">
        <f>IF(Uzsakymas!$J65=Uzsakymas!$G$18,Uzsakymas!$E65,0)*Uzsakymas!$F65</f>
        <v>0</v>
      </c>
      <c r="T65" s="98">
        <f>IF(Uzsakymas!$G65=Uzsakymas!$G$19,Uzsakymas!$D65,0)*Uzsakymas!$F65</f>
        <v>0</v>
      </c>
      <c r="U65" s="98">
        <f>IF(Uzsakymas!$H65=Uzsakymas!$G$19,Uzsakymas!$D65,0)*Uzsakymas!$F65</f>
        <v>0</v>
      </c>
      <c r="V65" s="98">
        <f>IF(Uzsakymas!$I65=Uzsakymas!$G$19,Uzsakymas!$E65,0)*Uzsakymas!$F65</f>
        <v>0</v>
      </c>
      <c r="W65" s="98">
        <f>IF(Uzsakymas!$J65=Uzsakymas!$G$19,Uzsakymas!$E65,0)*Uzsakymas!$F65</f>
        <v>0</v>
      </c>
      <c r="X65" s="98">
        <f>IF(Uzsakymas!$G65=Uzsakymas!$G$20,Uzsakymas!$D65,0)*Uzsakymas!$F65</f>
        <v>0</v>
      </c>
      <c r="Y65" s="98">
        <f>IF(Uzsakymas!$H65=Uzsakymas!$G$20,Uzsakymas!$D65,0)*Uzsakymas!$F65</f>
        <v>0</v>
      </c>
      <c r="Z65" s="98">
        <f>IF(Uzsakymas!$I65=Uzsakymas!$G$20,Uzsakymas!$E65,0)*Uzsakymas!$F65</f>
        <v>0</v>
      </c>
      <c r="AA65" s="98">
        <f>IF(Uzsakymas!$J65=Uzsakymas!$G$20,Uzsakymas!$E65,0)*Uzsakymas!$F65</f>
        <v>0</v>
      </c>
      <c r="AB65" s="98">
        <f>IF(Uzsakymas!$G65=Uzsakymas!$G$21,Uzsakymas!$D65,0)*Uzsakymas!$F65</f>
        <v>0</v>
      </c>
      <c r="AC65" s="98">
        <f>IF(Uzsakymas!$H65=Uzsakymas!$G$21,Uzsakymas!$D65,0)*Uzsakymas!$F65</f>
        <v>0</v>
      </c>
      <c r="AD65" s="98">
        <f>IF(Uzsakymas!$I65=Uzsakymas!$G$21,Uzsakymas!$E65,0)*Uzsakymas!$F65</f>
        <v>0</v>
      </c>
      <c r="AE65" s="98">
        <f>IF(Uzsakymas!$J65=Uzsakymas!$G$21,Uzsakymas!$E65,0)*Uzsakymas!$F65</f>
        <v>0</v>
      </c>
      <c r="AF65" s="98">
        <f>IF(Uzsakymas!$G65=Uzsakymas!$G$22,Uzsakymas!$D65,0)*Uzsakymas!$F65</f>
        <v>0</v>
      </c>
      <c r="AG65" s="98">
        <f>IF(Uzsakymas!$H65=Uzsakymas!$G$22,Uzsakymas!$D65,0)*Uzsakymas!$F65</f>
        <v>0</v>
      </c>
      <c r="AH65" s="98">
        <f>IF(Uzsakymas!$I65=Uzsakymas!$G$22,Uzsakymas!$E65,0)*Uzsakymas!$F65</f>
        <v>0</v>
      </c>
      <c r="AI65" s="98">
        <f>IF(Uzsakymas!$J65=Uzsakymas!$G$22,Uzsakymas!$E65,0)*Uzsakymas!$F65</f>
        <v>0</v>
      </c>
      <c r="AJ65" s="98">
        <f>IF(Uzsakymas!$G65=Uzsakymas!$G$23,Uzsakymas!$D65,0)*Uzsakymas!$F65</f>
        <v>0</v>
      </c>
      <c r="AK65" s="98">
        <f>IF(Uzsakymas!$H65=Uzsakymas!$G$23,Uzsakymas!$D65,0)*Uzsakymas!$F65</f>
        <v>0</v>
      </c>
      <c r="AL65" s="98">
        <f>IF(Uzsakymas!$I65=Uzsakymas!$G$23,Uzsakymas!$E65,0)*Uzsakymas!$F65</f>
        <v>0</v>
      </c>
      <c r="AM65" s="98">
        <f>IF(Uzsakymas!$J65=Uzsakymas!$G$23,Uzsakymas!$E65,0)*Uzsakymas!$F65</f>
        <v>0</v>
      </c>
      <c r="AN65" s="98">
        <f>IF(Uzsakymas!$G65=Uzsakymas!$G$24,Uzsakymas!$D65,0)*Uzsakymas!$F65</f>
        <v>0</v>
      </c>
      <c r="AO65" s="98">
        <f>IF(Uzsakymas!$H65=Uzsakymas!$G$24,Uzsakymas!$D65,0)*Uzsakymas!$F65</f>
        <v>0</v>
      </c>
      <c r="AP65" s="98">
        <f>IF(Uzsakymas!$I65=Uzsakymas!$G$24,Uzsakymas!$E65,0)*Uzsakymas!$F65</f>
        <v>0</v>
      </c>
      <c r="AQ65" s="98">
        <f>IF(Uzsakymas!$J65=Uzsakymas!$G$24,Uzsakymas!$E65,0)*Uzsakymas!$F65</f>
        <v>0</v>
      </c>
      <c r="AR65" s="98">
        <f>IF(Uzsakymas!$G65=Uzsakymas!$G$25,Uzsakymas!$D65,0)*Uzsakymas!$F65</f>
        <v>0</v>
      </c>
      <c r="AS65" s="98">
        <f>IF(Uzsakymas!$H65=Uzsakymas!$G$25,Uzsakymas!$D65,0)*Uzsakymas!$F65</f>
        <v>0</v>
      </c>
      <c r="AT65" s="98">
        <f>IF(Uzsakymas!$I65=Uzsakymas!$G$25,Uzsakymas!$E65,0)*Uzsakymas!$F65</f>
        <v>0</v>
      </c>
      <c r="AU65" s="98">
        <f>IF(Uzsakymas!$J65=Uzsakymas!$G$25,Uzsakymas!$E65,0)*Uzsakymas!$F65</f>
        <v>0</v>
      </c>
      <c r="AV65" s="98">
        <f>IF(Uzsakymas!$G65=Uzsakymas!$G$26,Uzsakymas!$D65,0)*Uzsakymas!$F65</f>
        <v>0</v>
      </c>
      <c r="AW65" s="98">
        <f>IF(Uzsakymas!$H65=Uzsakymas!$G$26,Uzsakymas!$D65,0)*Uzsakymas!$F65</f>
        <v>0</v>
      </c>
      <c r="AX65" s="98">
        <f>IF(Uzsakymas!$I65=Uzsakymas!$G$26,Uzsakymas!$E65,0)*Uzsakymas!$F65</f>
        <v>0</v>
      </c>
      <c r="AY65" s="98">
        <f>IF(Uzsakymas!$J65=Uzsakymas!$G$26,Uzsakymas!$E65,0)*Uzsakymas!$F65</f>
        <v>0</v>
      </c>
      <c r="AZ65" s="29">
        <f>(P65+Q65+R65+S65)/1000</f>
        <v>0</v>
      </c>
      <c r="BA65" s="16">
        <f>(T65+U65+V65+W65)/1000</f>
        <v>0</v>
      </c>
      <c r="BB65" s="16">
        <f>(X65+XFD65+XFD65+AA65)/1000</f>
        <v>0</v>
      </c>
      <c r="BC65" s="16">
        <f>(AB65+AC65+AD65+AE65)/1000</f>
        <v>0</v>
      </c>
      <c r="BD65" s="16">
        <f>(AF65+AG65+AH65+AI65)/1000</f>
        <v>0</v>
      </c>
      <c r="BE65" s="16">
        <f>(AJ65+AK65+AL65+AM65)/1000</f>
        <v>0</v>
      </c>
      <c r="BF65" s="16">
        <f>(AN65+AO65+AP65+AQ65)/1000</f>
        <v>0</v>
      </c>
      <c r="BG65" s="16">
        <f>(AR65+AS65+AT65+AU65)/1000</f>
        <v>0</v>
      </c>
      <c r="BH65" s="30">
        <f>(AV65+AW65+AX65+AY65)/1000</f>
        <v>0</v>
      </c>
    </row>
    <row r="66" spans="1:60" hidden="true">
      <c r="N66">
        <v>37</v>
      </c>
      <c r="P66" s="98">
        <f>IF(Uzsakymas!$G66=Uzsakymas!$G$18,Uzsakymas!$D66,0)*Uzsakymas!$F66</f>
        <v>0</v>
      </c>
      <c r="Q66" s="98">
        <f>IF(Uzsakymas!$H66=Uzsakymas!$G$18,Uzsakymas!$D66,0)*Uzsakymas!$F66</f>
        <v>0</v>
      </c>
      <c r="R66" s="98">
        <f>IF(Uzsakymas!$I66=Uzsakymas!$G$18,Uzsakymas!$E66,0)*Uzsakymas!$F66</f>
        <v>0</v>
      </c>
      <c r="S66" s="98">
        <f>IF(Uzsakymas!$J66=Uzsakymas!$G$18,Uzsakymas!$E66,0)*Uzsakymas!$F66</f>
        <v>0</v>
      </c>
      <c r="T66" s="98">
        <f>IF(Uzsakymas!$G66=Uzsakymas!$G$19,Uzsakymas!$D66,0)*Uzsakymas!$F66</f>
        <v>0</v>
      </c>
      <c r="U66" s="98">
        <f>IF(Uzsakymas!$H66=Uzsakymas!$G$19,Uzsakymas!$D66,0)*Uzsakymas!$F66</f>
        <v>0</v>
      </c>
      <c r="V66" s="98">
        <f>IF(Uzsakymas!$I66=Uzsakymas!$G$19,Uzsakymas!$E66,0)*Uzsakymas!$F66</f>
        <v>0</v>
      </c>
      <c r="W66" s="98">
        <f>IF(Uzsakymas!$J66=Uzsakymas!$G$19,Uzsakymas!$E66,0)*Uzsakymas!$F66</f>
        <v>0</v>
      </c>
      <c r="X66" s="98">
        <f>IF(Uzsakymas!$G66=Uzsakymas!$G$20,Uzsakymas!$D66,0)*Uzsakymas!$F66</f>
        <v>0</v>
      </c>
      <c r="Y66" s="98">
        <f>IF(Uzsakymas!$H66=Uzsakymas!$G$20,Uzsakymas!$D66,0)*Uzsakymas!$F66</f>
        <v>0</v>
      </c>
      <c r="Z66" s="98">
        <f>IF(Uzsakymas!$I66=Uzsakymas!$G$20,Uzsakymas!$E66,0)*Uzsakymas!$F66</f>
        <v>0</v>
      </c>
      <c r="AA66" s="98">
        <f>IF(Uzsakymas!$J66=Uzsakymas!$G$20,Uzsakymas!$E66,0)*Uzsakymas!$F66</f>
        <v>0</v>
      </c>
      <c r="AB66" s="98">
        <f>IF(Uzsakymas!$G66=Uzsakymas!$G$21,Uzsakymas!$D66,0)*Uzsakymas!$F66</f>
        <v>0</v>
      </c>
      <c r="AC66" s="98">
        <f>IF(Uzsakymas!$H66=Uzsakymas!$G$21,Uzsakymas!$D66,0)*Uzsakymas!$F66</f>
        <v>0</v>
      </c>
      <c r="AD66" s="98">
        <f>IF(Uzsakymas!$I66=Uzsakymas!$G$21,Uzsakymas!$E66,0)*Uzsakymas!$F66</f>
        <v>0</v>
      </c>
      <c r="AE66" s="98">
        <f>IF(Uzsakymas!$J66=Uzsakymas!$G$21,Uzsakymas!$E66,0)*Uzsakymas!$F66</f>
        <v>0</v>
      </c>
      <c r="AF66" s="98">
        <f>IF(Uzsakymas!$G66=Uzsakymas!$G$22,Uzsakymas!$D66,0)*Uzsakymas!$F66</f>
        <v>0</v>
      </c>
      <c r="AG66" s="98">
        <f>IF(Uzsakymas!$H66=Uzsakymas!$G$22,Uzsakymas!$D66,0)*Uzsakymas!$F66</f>
        <v>0</v>
      </c>
      <c r="AH66" s="98">
        <f>IF(Uzsakymas!$I66=Uzsakymas!$G$22,Uzsakymas!$E66,0)*Uzsakymas!$F66</f>
        <v>0</v>
      </c>
      <c r="AI66" s="98">
        <f>IF(Uzsakymas!$J66=Uzsakymas!$G$22,Uzsakymas!$E66,0)*Uzsakymas!$F66</f>
        <v>0</v>
      </c>
      <c r="AJ66" s="98">
        <f>IF(Uzsakymas!$G66=Uzsakymas!$G$23,Uzsakymas!$D66,0)*Uzsakymas!$F66</f>
        <v>0</v>
      </c>
      <c r="AK66" s="98">
        <f>IF(Uzsakymas!$H66=Uzsakymas!$G$23,Uzsakymas!$D66,0)*Uzsakymas!$F66</f>
        <v>0</v>
      </c>
      <c r="AL66" s="98">
        <f>IF(Uzsakymas!$I66=Uzsakymas!$G$23,Uzsakymas!$E66,0)*Uzsakymas!$F66</f>
        <v>0</v>
      </c>
      <c r="AM66" s="98">
        <f>IF(Uzsakymas!$J66=Uzsakymas!$G$23,Uzsakymas!$E66,0)*Uzsakymas!$F66</f>
        <v>0</v>
      </c>
      <c r="AN66" s="98">
        <f>IF(Uzsakymas!$G66=Uzsakymas!$G$24,Uzsakymas!$D66,0)*Uzsakymas!$F66</f>
        <v>0</v>
      </c>
      <c r="AO66" s="98">
        <f>IF(Uzsakymas!$H66=Uzsakymas!$G$24,Uzsakymas!$D66,0)*Uzsakymas!$F66</f>
        <v>0</v>
      </c>
      <c r="AP66" s="98">
        <f>IF(Uzsakymas!$I66=Uzsakymas!$G$24,Uzsakymas!$E66,0)*Uzsakymas!$F66</f>
        <v>0</v>
      </c>
      <c r="AQ66" s="98">
        <f>IF(Uzsakymas!$J66=Uzsakymas!$G$24,Uzsakymas!$E66,0)*Uzsakymas!$F66</f>
        <v>0</v>
      </c>
      <c r="AR66" s="98">
        <f>IF(Uzsakymas!$G66=Uzsakymas!$G$25,Uzsakymas!$D66,0)*Uzsakymas!$F66</f>
        <v>0</v>
      </c>
      <c r="AS66" s="98">
        <f>IF(Uzsakymas!$H66=Uzsakymas!$G$25,Uzsakymas!$D66,0)*Uzsakymas!$F66</f>
        <v>0</v>
      </c>
      <c r="AT66" s="98">
        <f>IF(Uzsakymas!$I66=Uzsakymas!$G$25,Uzsakymas!$E66,0)*Uzsakymas!$F66</f>
        <v>0</v>
      </c>
      <c r="AU66" s="98">
        <f>IF(Uzsakymas!$J66=Uzsakymas!$G$25,Uzsakymas!$E66,0)*Uzsakymas!$F66</f>
        <v>0</v>
      </c>
      <c r="AV66" s="98">
        <f>IF(Uzsakymas!$G66=Uzsakymas!$G$26,Uzsakymas!$D66,0)*Uzsakymas!$F66</f>
        <v>0</v>
      </c>
      <c r="AW66" s="98">
        <f>IF(Uzsakymas!$H66=Uzsakymas!$G$26,Uzsakymas!$D66,0)*Uzsakymas!$F66</f>
        <v>0</v>
      </c>
      <c r="AX66" s="98">
        <f>IF(Uzsakymas!$I66=Uzsakymas!$G$26,Uzsakymas!$E66,0)*Uzsakymas!$F66</f>
        <v>0</v>
      </c>
      <c r="AY66" s="98">
        <f>IF(Uzsakymas!$J66=Uzsakymas!$G$26,Uzsakymas!$E66,0)*Uzsakymas!$F66</f>
        <v>0</v>
      </c>
      <c r="AZ66" s="29">
        <f>(P66+Q66+R66+S66)/1000</f>
        <v>0</v>
      </c>
      <c r="BA66" s="16">
        <f>(T66+U66+V66+W66)/1000</f>
        <v>0</v>
      </c>
      <c r="BB66" s="16">
        <f>(X66+XFD66+XFD66+AA66)/1000</f>
        <v>0</v>
      </c>
      <c r="BC66" s="16">
        <f>(AB66+AC66+AD66+AE66)/1000</f>
        <v>0</v>
      </c>
      <c r="BD66" s="16">
        <f>(AF66+AG66+AH66+AI66)/1000</f>
        <v>0</v>
      </c>
      <c r="BE66" s="16">
        <f>(AJ66+AK66+AL66+AM66)/1000</f>
        <v>0</v>
      </c>
      <c r="BF66" s="16">
        <f>(AN66+AO66+AP66+AQ66)/1000</f>
        <v>0</v>
      </c>
      <c r="BG66" s="16">
        <f>(AR66+AS66+AT66+AU66)/1000</f>
        <v>0</v>
      </c>
      <c r="BH66" s="30">
        <f>(AV66+AW66+AX66+AY66)/1000</f>
        <v>0</v>
      </c>
    </row>
    <row r="67" spans="1:60" hidden="true">
      <c r="N67">
        <v>38</v>
      </c>
      <c r="P67" s="98">
        <f>IF(Uzsakymas!$G67=Uzsakymas!$G$18,Uzsakymas!$D67,0)*Uzsakymas!$F67</f>
        <v>0</v>
      </c>
      <c r="Q67" s="98">
        <f>IF(Uzsakymas!$H67=Uzsakymas!$G$18,Uzsakymas!$D67,0)*Uzsakymas!$F67</f>
        <v>0</v>
      </c>
      <c r="R67" s="98">
        <f>IF(Uzsakymas!$I67=Uzsakymas!$G$18,Uzsakymas!$E67,0)*Uzsakymas!$F67</f>
        <v>0</v>
      </c>
      <c r="S67" s="98">
        <f>IF(Uzsakymas!$J67=Uzsakymas!$G$18,Uzsakymas!$E67,0)*Uzsakymas!$F67</f>
        <v>0</v>
      </c>
      <c r="T67" s="98">
        <f>IF(Uzsakymas!$G67=Uzsakymas!$G$19,Uzsakymas!$D67,0)*Uzsakymas!$F67</f>
        <v>0</v>
      </c>
      <c r="U67" s="98">
        <f>IF(Uzsakymas!$H67=Uzsakymas!$G$19,Uzsakymas!$D67,0)*Uzsakymas!$F67</f>
        <v>0</v>
      </c>
      <c r="V67" s="98">
        <f>IF(Uzsakymas!$I67=Uzsakymas!$G$19,Uzsakymas!$E67,0)*Uzsakymas!$F67</f>
        <v>0</v>
      </c>
      <c r="W67" s="98">
        <f>IF(Uzsakymas!$J67=Uzsakymas!$G$19,Uzsakymas!$E67,0)*Uzsakymas!$F67</f>
        <v>0</v>
      </c>
      <c r="X67" s="98">
        <f>IF(Uzsakymas!$G67=Uzsakymas!$G$20,Uzsakymas!$D67,0)*Uzsakymas!$F67</f>
        <v>0</v>
      </c>
      <c r="Y67" s="98">
        <f>IF(Uzsakymas!$H67=Uzsakymas!$G$20,Uzsakymas!$D67,0)*Uzsakymas!$F67</f>
        <v>0</v>
      </c>
      <c r="Z67" s="98">
        <f>IF(Uzsakymas!$I67=Uzsakymas!$G$20,Uzsakymas!$E67,0)*Uzsakymas!$F67</f>
        <v>0</v>
      </c>
      <c r="AA67" s="98">
        <f>IF(Uzsakymas!$J67=Uzsakymas!$G$20,Uzsakymas!$E67,0)*Uzsakymas!$F67</f>
        <v>0</v>
      </c>
      <c r="AB67" s="98">
        <f>IF(Uzsakymas!$G67=Uzsakymas!$G$21,Uzsakymas!$D67,0)*Uzsakymas!$F67</f>
        <v>0</v>
      </c>
      <c r="AC67" s="98">
        <f>IF(Uzsakymas!$H67=Uzsakymas!$G$21,Uzsakymas!$D67,0)*Uzsakymas!$F67</f>
        <v>0</v>
      </c>
      <c r="AD67" s="98">
        <f>IF(Uzsakymas!$I67=Uzsakymas!$G$21,Uzsakymas!$E67,0)*Uzsakymas!$F67</f>
        <v>0</v>
      </c>
      <c r="AE67" s="98">
        <f>IF(Uzsakymas!$J67=Uzsakymas!$G$21,Uzsakymas!$E67,0)*Uzsakymas!$F67</f>
        <v>0</v>
      </c>
      <c r="AF67" s="98">
        <f>IF(Uzsakymas!$G67=Uzsakymas!$G$22,Uzsakymas!$D67,0)*Uzsakymas!$F67</f>
        <v>0</v>
      </c>
      <c r="AG67" s="98">
        <f>IF(Uzsakymas!$H67=Uzsakymas!$G$22,Uzsakymas!$D67,0)*Uzsakymas!$F67</f>
        <v>0</v>
      </c>
      <c r="AH67" s="98">
        <f>IF(Uzsakymas!$I67=Uzsakymas!$G$22,Uzsakymas!$E67,0)*Uzsakymas!$F67</f>
        <v>0</v>
      </c>
      <c r="AI67" s="98">
        <f>IF(Uzsakymas!$J67=Uzsakymas!$G$22,Uzsakymas!$E67,0)*Uzsakymas!$F67</f>
        <v>0</v>
      </c>
      <c r="AJ67" s="98">
        <f>IF(Uzsakymas!$G67=Uzsakymas!$G$23,Uzsakymas!$D67,0)*Uzsakymas!$F67</f>
        <v>0</v>
      </c>
      <c r="AK67" s="98">
        <f>IF(Uzsakymas!$H67=Uzsakymas!$G$23,Uzsakymas!$D67,0)*Uzsakymas!$F67</f>
        <v>0</v>
      </c>
      <c r="AL67" s="98">
        <f>IF(Uzsakymas!$I67=Uzsakymas!$G$23,Uzsakymas!$E67,0)*Uzsakymas!$F67</f>
        <v>0</v>
      </c>
      <c r="AM67" s="98">
        <f>IF(Uzsakymas!$J67=Uzsakymas!$G$23,Uzsakymas!$E67,0)*Uzsakymas!$F67</f>
        <v>0</v>
      </c>
      <c r="AN67" s="98">
        <f>IF(Uzsakymas!$G67=Uzsakymas!$G$24,Uzsakymas!$D67,0)*Uzsakymas!$F67</f>
        <v>0</v>
      </c>
      <c r="AO67" s="98">
        <f>IF(Uzsakymas!$H67=Uzsakymas!$G$24,Uzsakymas!$D67,0)*Uzsakymas!$F67</f>
        <v>0</v>
      </c>
      <c r="AP67" s="98">
        <f>IF(Uzsakymas!$I67=Uzsakymas!$G$24,Uzsakymas!$E67,0)*Uzsakymas!$F67</f>
        <v>0</v>
      </c>
      <c r="AQ67" s="98">
        <f>IF(Uzsakymas!$J67=Uzsakymas!$G$24,Uzsakymas!$E67,0)*Uzsakymas!$F67</f>
        <v>0</v>
      </c>
      <c r="AR67" s="98">
        <f>IF(Uzsakymas!$G67=Uzsakymas!$G$25,Uzsakymas!$D67,0)*Uzsakymas!$F67</f>
        <v>0</v>
      </c>
      <c r="AS67" s="98">
        <f>IF(Uzsakymas!$H67=Uzsakymas!$G$25,Uzsakymas!$D67,0)*Uzsakymas!$F67</f>
        <v>0</v>
      </c>
      <c r="AT67" s="98">
        <f>IF(Uzsakymas!$I67=Uzsakymas!$G$25,Uzsakymas!$E67,0)*Uzsakymas!$F67</f>
        <v>0</v>
      </c>
      <c r="AU67" s="98">
        <f>IF(Uzsakymas!$J67=Uzsakymas!$G$25,Uzsakymas!$E67,0)*Uzsakymas!$F67</f>
        <v>0</v>
      </c>
      <c r="AV67" s="98">
        <f>IF(Uzsakymas!$G67=Uzsakymas!$G$26,Uzsakymas!$D67,0)*Uzsakymas!$F67</f>
        <v>0</v>
      </c>
      <c r="AW67" s="98">
        <f>IF(Uzsakymas!$H67=Uzsakymas!$G$26,Uzsakymas!$D67,0)*Uzsakymas!$F67</f>
        <v>0</v>
      </c>
      <c r="AX67" s="98">
        <f>IF(Uzsakymas!$I67=Uzsakymas!$G$26,Uzsakymas!$E67,0)*Uzsakymas!$F67</f>
        <v>0</v>
      </c>
      <c r="AY67" s="98">
        <f>IF(Uzsakymas!$J67=Uzsakymas!$G$26,Uzsakymas!$E67,0)*Uzsakymas!$F67</f>
        <v>0</v>
      </c>
      <c r="AZ67" s="29">
        <f>(P67+Q67+R67+S67)/1000</f>
        <v>0</v>
      </c>
      <c r="BA67" s="16">
        <f>(T67+U67+V67+W67)/1000</f>
        <v>0</v>
      </c>
      <c r="BB67" s="16">
        <f>(X67+XFD67+XFD67+AA67)/1000</f>
        <v>0</v>
      </c>
      <c r="BC67" s="16">
        <f>(AB67+AC67+AD67+AE67)/1000</f>
        <v>0</v>
      </c>
      <c r="BD67" s="16">
        <f>(AF67+AG67+AH67+AI67)/1000</f>
        <v>0</v>
      </c>
      <c r="BE67" s="16">
        <f>(AJ67+AK67+AL67+AM67)/1000</f>
        <v>0</v>
      </c>
      <c r="BF67" s="16">
        <f>(AN67+AO67+AP67+AQ67)/1000</f>
        <v>0</v>
      </c>
      <c r="BG67" s="16">
        <f>(AR67+AS67+AT67+AU67)/1000</f>
        <v>0</v>
      </c>
      <c r="BH67" s="30">
        <f>(AV67+AW67+AX67+AY67)/1000</f>
        <v>0</v>
      </c>
    </row>
    <row r="68" spans="1:60" hidden="true">
      <c r="N68">
        <v>39</v>
      </c>
      <c r="P68" s="98">
        <f>IF(Uzsakymas!$G68=Uzsakymas!$G$18,Uzsakymas!$D68,0)*Uzsakymas!$F68</f>
        <v>0</v>
      </c>
      <c r="Q68" s="98">
        <f>IF(Uzsakymas!$H68=Uzsakymas!$G$18,Uzsakymas!$D68,0)*Uzsakymas!$F68</f>
        <v>0</v>
      </c>
      <c r="R68" s="98">
        <f>IF(Uzsakymas!$I68=Uzsakymas!$G$18,Uzsakymas!$E68,0)*Uzsakymas!$F68</f>
        <v>0</v>
      </c>
      <c r="S68" s="98">
        <f>IF(Uzsakymas!$J68=Uzsakymas!$G$18,Uzsakymas!$E68,0)*Uzsakymas!$F68</f>
        <v>0</v>
      </c>
      <c r="T68" s="98">
        <f>IF(Uzsakymas!$G68=Uzsakymas!$G$19,Uzsakymas!$D68,0)*Uzsakymas!$F68</f>
        <v>0</v>
      </c>
      <c r="U68" s="98">
        <f>IF(Uzsakymas!$H68=Uzsakymas!$G$19,Uzsakymas!$D68,0)*Uzsakymas!$F68</f>
        <v>0</v>
      </c>
      <c r="V68" s="98">
        <f>IF(Uzsakymas!$I68=Uzsakymas!$G$19,Uzsakymas!$E68,0)*Uzsakymas!$F68</f>
        <v>0</v>
      </c>
      <c r="W68" s="98">
        <f>IF(Uzsakymas!$J68=Uzsakymas!$G$19,Uzsakymas!$E68,0)*Uzsakymas!$F68</f>
        <v>0</v>
      </c>
      <c r="X68" s="98">
        <f>IF(Uzsakymas!$G68=Uzsakymas!$G$20,Uzsakymas!$D68,0)*Uzsakymas!$F68</f>
        <v>0</v>
      </c>
      <c r="Y68" s="98">
        <f>IF(Uzsakymas!$H68=Uzsakymas!$G$20,Uzsakymas!$D68,0)*Uzsakymas!$F68</f>
        <v>0</v>
      </c>
      <c r="Z68" s="98">
        <f>IF(Uzsakymas!$I68=Uzsakymas!$G$20,Uzsakymas!$E68,0)*Uzsakymas!$F68</f>
        <v>0</v>
      </c>
      <c r="AA68" s="98">
        <f>IF(Uzsakymas!$J68=Uzsakymas!$G$20,Uzsakymas!$E68,0)*Uzsakymas!$F68</f>
        <v>0</v>
      </c>
      <c r="AB68" s="98">
        <f>IF(Uzsakymas!$G68=Uzsakymas!$G$21,Uzsakymas!$D68,0)*Uzsakymas!$F68</f>
        <v>0</v>
      </c>
      <c r="AC68" s="98">
        <f>IF(Uzsakymas!$H68=Uzsakymas!$G$21,Uzsakymas!$D68,0)*Uzsakymas!$F68</f>
        <v>0</v>
      </c>
      <c r="AD68" s="98">
        <f>IF(Uzsakymas!$I68=Uzsakymas!$G$21,Uzsakymas!$E68,0)*Uzsakymas!$F68</f>
        <v>0</v>
      </c>
      <c r="AE68" s="98">
        <f>IF(Uzsakymas!$J68=Uzsakymas!$G$21,Uzsakymas!$E68,0)*Uzsakymas!$F68</f>
        <v>0</v>
      </c>
      <c r="AF68" s="98">
        <f>IF(Uzsakymas!$G68=Uzsakymas!$G$22,Uzsakymas!$D68,0)*Uzsakymas!$F68</f>
        <v>0</v>
      </c>
      <c r="AG68" s="98">
        <f>IF(Uzsakymas!$H68=Uzsakymas!$G$22,Uzsakymas!$D68,0)*Uzsakymas!$F68</f>
        <v>0</v>
      </c>
      <c r="AH68" s="98">
        <f>IF(Uzsakymas!$I68=Uzsakymas!$G$22,Uzsakymas!$E68,0)*Uzsakymas!$F68</f>
        <v>0</v>
      </c>
      <c r="AI68" s="98">
        <f>IF(Uzsakymas!$J68=Uzsakymas!$G$22,Uzsakymas!$E68,0)*Uzsakymas!$F68</f>
        <v>0</v>
      </c>
      <c r="AJ68" s="98">
        <f>IF(Uzsakymas!$G68=Uzsakymas!$G$23,Uzsakymas!$D68,0)*Uzsakymas!$F68</f>
        <v>0</v>
      </c>
      <c r="AK68" s="98">
        <f>IF(Uzsakymas!$H68=Uzsakymas!$G$23,Uzsakymas!$D68,0)*Uzsakymas!$F68</f>
        <v>0</v>
      </c>
      <c r="AL68" s="98">
        <f>IF(Uzsakymas!$I68=Uzsakymas!$G$23,Uzsakymas!$E68,0)*Uzsakymas!$F68</f>
        <v>0</v>
      </c>
      <c r="AM68" s="98">
        <f>IF(Uzsakymas!$J68=Uzsakymas!$G$23,Uzsakymas!$E68,0)*Uzsakymas!$F68</f>
        <v>0</v>
      </c>
      <c r="AN68" s="98">
        <f>IF(Uzsakymas!$G68=Uzsakymas!$G$24,Uzsakymas!$D68,0)*Uzsakymas!$F68</f>
        <v>0</v>
      </c>
      <c r="AO68" s="98">
        <f>IF(Uzsakymas!$H68=Uzsakymas!$G$24,Uzsakymas!$D68,0)*Uzsakymas!$F68</f>
        <v>0</v>
      </c>
      <c r="AP68" s="98">
        <f>IF(Uzsakymas!$I68=Uzsakymas!$G$24,Uzsakymas!$E68,0)*Uzsakymas!$F68</f>
        <v>0</v>
      </c>
      <c r="AQ68" s="98">
        <f>IF(Uzsakymas!$J68=Uzsakymas!$G$24,Uzsakymas!$E68,0)*Uzsakymas!$F68</f>
        <v>0</v>
      </c>
      <c r="AR68" s="98">
        <f>IF(Uzsakymas!$G68=Uzsakymas!$G$25,Uzsakymas!$D68,0)*Uzsakymas!$F68</f>
        <v>0</v>
      </c>
      <c r="AS68" s="98">
        <f>IF(Uzsakymas!$H68=Uzsakymas!$G$25,Uzsakymas!$D68,0)*Uzsakymas!$F68</f>
        <v>0</v>
      </c>
      <c r="AT68" s="98">
        <f>IF(Uzsakymas!$I68=Uzsakymas!$G$25,Uzsakymas!$E68,0)*Uzsakymas!$F68</f>
        <v>0</v>
      </c>
      <c r="AU68" s="98">
        <f>IF(Uzsakymas!$J68=Uzsakymas!$G$25,Uzsakymas!$E68,0)*Uzsakymas!$F68</f>
        <v>0</v>
      </c>
      <c r="AV68" s="98">
        <f>IF(Uzsakymas!$G68=Uzsakymas!$G$26,Uzsakymas!$D68,0)*Uzsakymas!$F68</f>
        <v>0</v>
      </c>
      <c r="AW68" s="98">
        <f>IF(Uzsakymas!$H68=Uzsakymas!$G$26,Uzsakymas!$D68,0)*Uzsakymas!$F68</f>
        <v>0</v>
      </c>
      <c r="AX68" s="98">
        <f>IF(Uzsakymas!$I68=Uzsakymas!$G$26,Uzsakymas!$E68,0)*Uzsakymas!$F68</f>
        <v>0</v>
      </c>
      <c r="AY68" s="98">
        <f>IF(Uzsakymas!$J68=Uzsakymas!$G$26,Uzsakymas!$E68,0)*Uzsakymas!$F68</f>
        <v>0</v>
      </c>
      <c r="AZ68" s="29">
        <f>(P68+Q68+R68+S68)/1000</f>
        <v>0</v>
      </c>
      <c r="BA68" s="16">
        <f>(T68+U68+V68+W68)/1000</f>
        <v>0</v>
      </c>
      <c r="BB68" s="16">
        <f>(X68+XFD68+XFD68+AA68)/1000</f>
        <v>0</v>
      </c>
      <c r="BC68" s="16">
        <f>(AB68+AC68+AD68+AE68)/1000</f>
        <v>0</v>
      </c>
      <c r="BD68" s="16">
        <f>(AF68+AG68+AH68+AI68)/1000</f>
        <v>0</v>
      </c>
      <c r="BE68" s="16">
        <f>(AJ68+AK68+AL68+AM68)/1000</f>
        <v>0</v>
      </c>
      <c r="BF68" s="16">
        <f>(AN68+AO68+AP68+AQ68)/1000</f>
        <v>0</v>
      </c>
      <c r="BG68" s="16">
        <f>(AR68+AS68+AT68+AU68)/1000</f>
        <v>0</v>
      </c>
      <c r="BH68" s="30">
        <f>(AV68+AW68+AX68+AY68)/1000</f>
        <v>0</v>
      </c>
    </row>
    <row r="69" spans="1:60" hidden="true">
      <c r="N69">
        <v>40</v>
      </c>
      <c r="P69" s="98">
        <f>IF(Uzsakymas!$G69=Uzsakymas!$G$18,Uzsakymas!$D69,0)*Uzsakymas!$F69</f>
        <v>0</v>
      </c>
      <c r="Q69" s="98">
        <f>IF(Uzsakymas!$H69=Uzsakymas!$G$18,Uzsakymas!$D69,0)*Uzsakymas!$F69</f>
        <v>0</v>
      </c>
      <c r="R69" s="98">
        <f>IF(Uzsakymas!$I69=Uzsakymas!$G$18,Uzsakymas!$E69,0)*Uzsakymas!$F69</f>
        <v>0</v>
      </c>
      <c r="S69" s="98">
        <f>IF(Uzsakymas!$J69=Uzsakymas!$G$18,Uzsakymas!$E69,0)*Uzsakymas!$F69</f>
        <v>0</v>
      </c>
      <c r="T69" s="98">
        <f>IF(Uzsakymas!$G69=Uzsakymas!$G$19,Uzsakymas!$D69,0)*Uzsakymas!$F69</f>
        <v>0</v>
      </c>
      <c r="U69" s="98">
        <f>IF(Uzsakymas!$H69=Uzsakymas!$G$19,Uzsakymas!$D69,0)*Uzsakymas!$F69</f>
        <v>0</v>
      </c>
      <c r="V69" s="98">
        <f>IF(Uzsakymas!$I69=Uzsakymas!$G$19,Uzsakymas!$E69,0)*Uzsakymas!$F69</f>
        <v>0</v>
      </c>
      <c r="W69" s="98">
        <f>IF(Uzsakymas!$J69=Uzsakymas!$G$19,Uzsakymas!$E69,0)*Uzsakymas!$F69</f>
        <v>0</v>
      </c>
      <c r="X69" s="98">
        <f>IF(Uzsakymas!$G69=Uzsakymas!$G$20,Uzsakymas!$D69,0)*Uzsakymas!$F69</f>
        <v>0</v>
      </c>
      <c r="Y69" s="98">
        <f>IF(Uzsakymas!$H69=Uzsakymas!$G$20,Uzsakymas!$D69,0)*Uzsakymas!$F69</f>
        <v>0</v>
      </c>
      <c r="Z69" s="98">
        <f>IF(Uzsakymas!$I69=Uzsakymas!$G$20,Uzsakymas!$E69,0)*Uzsakymas!$F69</f>
        <v>0</v>
      </c>
      <c r="AA69" s="98">
        <f>IF(Uzsakymas!$J69=Uzsakymas!$G$20,Uzsakymas!$E69,0)*Uzsakymas!$F69</f>
        <v>0</v>
      </c>
      <c r="AB69" s="98">
        <f>IF(Uzsakymas!$G69=Uzsakymas!$G$21,Uzsakymas!$D69,0)*Uzsakymas!$F69</f>
        <v>0</v>
      </c>
      <c r="AC69" s="98">
        <f>IF(Uzsakymas!$H69=Uzsakymas!$G$21,Uzsakymas!$D69,0)*Uzsakymas!$F69</f>
        <v>0</v>
      </c>
      <c r="AD69" s="98">
        <f>IF(Uzsakymas!$I69=Uzsakymas!$G$21,Uzsakymas!$E69,0)*Uzsakymas!$F69</f>
        <v>0</v>
      </c>
      <c r="AE69" s="98">
        <f>IF(Uzsakymas!$J69=Uzsakymas!$G$21,Uzsakymas!$E69,0)*Uzsakymas!$F69</f>
        <v>0</v>
      </c>
      <c r="AF69" s="98">
        <f>IF(Uzsakymas!$G69=Uzsakymas!$G$22,Uzsakymas!$D69,0)*Uzsakymas!$F69</f>
        <v>0</v>
      </c>
      <c r="AG69" s="98">
        <f>IF(Uzsakymas!$H69=Uzsakymas!$G$22,Uzsakymas!$D69,0)*Uzsakymas!$F69</f>
        <v>0</v>
      </c>
      <c r="AH69" s="98">
        <f>IF(Uzsakymas!$I69=Uzsakymas!$G$22,Uzsakymas!$E69,0)*Uzsakymas!$F69</f>
        <v>0</v>
      </c>
      <c r="AI69" s="98">
        <f>IF(Uzsakymas!$J69=Uzsakymas!$G$22,Uzsakymas!$E69,0)*Uzsakymas!$F69</f>
        <v>0</v>
      </c>
      <c r="AJ69" s="98">
        <f>IF(Uzsakymas!$G69=Uzsakymas!$G$23,Uzsakymas!$D69,0)*Uzsakymas!$F69</f>
        <v>0</v>
      </c>
      <c r="AK69" s="98">
        <f>IF(Uzsakymas!$H69=Uzsakymas!$G$23,Uzsakymas!$D69,0)*Uzsakymas!$F69</f>
        <v>0</v>
      </c>
      <c r="AL69" s="98">
        <f>IF(Uzsakymas!$I69=Uzsakymas!$G$23,Uzsakymas!$E69,0)*Uzsakymas!$F69</f>
        <v>0</v>
      </c>
      <c r="AM69" s="98">
        <f>IF(Uzsakymas!$J69=Uzsakymas!$G$23,Uzsakymas!$E69,0)*Uzsakymas!$F69</f>
        <v>0</v>
      </c>
      <c r="AN69" s="98">
        <f>IF(Uzsakymas!$G69=Uzsakymas!$G$24,Uzsakymas!$D69,0)*Uzsakymas!$F69</f>
        <v>0</v>
      </c>
      <c r="AO69" s="98">
        <f>IF(Uzsakymas!$H69=Uzsakymas!$G$24,Uzsakymas!$D69,0)*Uzsakymas!$F69</f>
        <v>0</v>
      </c>
      <c r="AP69" s="98">
        <f>IF(Uzsakymas!$I69=Uzsakymas!$G$24,Uzsakymas!$E69,0)*Uzsakymas!$F69</f>
        <v>0</v>
      </c>
      <c r="AQ69" s="98">
        <f>IF(Uzsakymas!$J69=Uzsakymas!$G$24,Uzsakymas!$E69,0)*Uzsakymas!$F69</f>
        <v>0</v>
      </c>
      <c r="AR69" s="98">
        <f>IF(Uzsakymas!$G69=Uzsakymas!$G$25,Uzsakymas!$D69,0)*Uzsakymas!$F69</f>
        <v>0</v>
      </c>
      <c r="AS69" s="98">
        <f>IF(Uzsakymas!$H69=Uzsakymas!$G$25,Uzsakymas!$D69,0)*Uzsakymas!$F69</f>
        <v>0</v>
      </c>
      <c r="AT69" s="98">
        <f>IF(Uzsakymas!$I69=Uzsakymas!$G$25,Uzsakymas!$E69,0)*Uzsakymas!$F69</f>
        <v>0</v>
      </c>
      <c r="AU69" s="98">
        <f>IF(Uzsakymas!$J69=Uzsakymas!$G$25,Uzsakymas!$E69,0)*Uzsakymas!$F69</f>
        <v>0</v>
      </c>
      <c r="AV69" s="98">
        <f>IF(Uzsakymas!$G69=Uzsakymas!$G$26,Uzsakymas!$D69,0)*Uzsakymas!$F69</f>
        <v>0</v>
      </c>
      <c r="AW69" s="98">
        <f>IF(Uzsakymas!$H69=Uzsakymas!$G$26,Uzsakymas!$D69,0)*Uzsakymas!$F69</f>
        <v>0</v>
      </c>
      <c r="AX69" s="98">
        <f>IF(Uzsakymas!$I69=Uzsakymas!$G$26,Uzsakymas!$E69,0)*Uzsakymas!$F69</f>
        <v>0</v>
      </c>
      <c r="AY69" s="98">
        <f>IF(Uzsakymas!$J69=Uzsakymas!$G$26,Uzsakymas!$E69,0)*Uzsakymas!$F69</f>
        <v>0</v>
      </c>
      <c r="AZ69" s="29">
        <f>(P69+Q69+R69+S69)/1000</f>
        <v>0</v>
      </c>
      <c r="BA69" s="16">
        <f>(T69+U69+V69+W69)/1000</f>
        <v>0</v>
      </c>
      <c r="BB69" s="16">
        <f>(X69+XFD69+XFD69+AA69)/1000</f>
        <v>0</v>
      </c>
      <c r="BC69" s="16">
        <f>(AB69+AC69+AD69+AE69)/1000</f>
        <v>0</v>
      </c>
      <c r="BD69" s="16">
        <f>(AF69+AG69+AH69+AI69)/1000</f>
        <v>0</v>
      </c>
      <c r="BE69" s="16">
        <f>(AJ69+AK69+AL69+AM69)/1000</f>
        <v>0</v>
      </c>
      <c r="BF69" s="16">
        <f>(AN69+AO69+AP69+AQ69)/1000</f>
        <v>0</v>
      </c>
      <c r="BG69" s="16">
        <f>(AR69+AS69+AT69+AU69)/1000</f>
        <v>0</v>
      </c>
      <c r="BH69" s="30">
        <f>(AV69+AW69+AX69+AY69)/1000</f>
        <v>0</v>
      </c>
    </row>
    <row r="70" spans="1:60" hidden="true">
      <c r="N70">
        <v>41</v>
      </c>
      <c r="P70" s="98">
        <f>IF(Uzsakymas!$G70=Uzsakymas!$G$18,Uzsakymas!$D70,0)*Uzsakymas!$F70</f>
        <v>0</v>
      </c>
      <c r="Q70" s="98">
        <f>IF(Uzsakymas!$H70=Uzsakymas!$G$18,Uzsakymas!$D70,0)*Uzsakymas!$F70</f>
        <v>0</v>
      </c>
      <c r="R70" s="98">
        <f>IF(Uzsakymas!$I70=Uzsakymas!$G$18,Uzsakymas!$E70,0)*Uzsakymas!$F70</f>
        <v>0</v>
      </c>
      <c r="S70" s="98">
        <f>IF(Uzsakymas!$J70=Uzsakymas!$G$18,Uzsakymas!$E70,0)*Uzsakymas!$F70</f>
        <v>0</v>
      </c>
      <c r="T70" s="98">
        <f>IF(Uzsakymas!$G70=Uzsakymas!$G$19,Uzsakymas!$D70,0)*Uzsakymas!$F70</f>
        <v>0</v>
      </c>
      <c r="U70" s="98">
        <f>IF(Uzsakymas!$H70=Uzsakymas!$G$19,Uzsakymas!$D70,0)*Uzsakymas!$F70</f>
        <v>0</v>
      </c>
      <c r="V70" s="98">
        <f>IF(Uzsakymas!$I70=Uzsakymas!$G$19,Uzsakymas!$E70,0)*Uzsakymas!$F70</f>
        <v>0</v>
      </c>
      <c r="W70" s="98">
        <f>IF(Uzsakymas!$J70=Uzsakymas!$G$19,Uzsakymas!$E70,0)*Uzsakymas!$F70</f>
        <v>0</v>
      </c>
      <c r="X70" s="98">
        <f>IF(Uzsakymas!$G70=Uzsakymas!$G$20,Uzsakymas!$D70,0)*Uzsakymas!$F70</f>
        <v>0</v>
      </c>
      <c r="Y70" s="98">
        <f>IF(Uzsakymas!$H70=Uzsakymas!$G$20,Uzsakymas!$D70,0)*Uzsakymas!$F70</f>
        <v>0</v>
      </c>
      <c r="Z70" s="98">
        <f>IF(Uzsakymas!$I70=Uzsakymas!$G$20,Uzsakymas!$E70,0)*Uzsakymas!$F70</f>
        <v>0</v>
      </c>
      <c r="AA70" s="98">
        <f>IF(Uzsakymas!$J70=Uzsakymas!$G$20,Uzsakymas!$E70,0)*Uzsakymas!$F70</f>
        <v>0</v>
      </c>
      <c r="AB70" s="98">
        <f>IF(Uzsakymas!$G70=Uzsakymas!$G$21,Uzsakymas!$D70,0)*Uzsakymas!$F70</f>
        <v>0</v>
      </c>
      <c r="AC70" s="98">
        <f>IF(Uzsakymas!$H70=Uzsakymas!$G$21,Uzsakymas!$D70,0)*Uzsakymas!$F70</f>
        <v>0</v>
      </c>
      <c r="AD70" s="98">
        <f>IF(Uzsakymas!$I70=Uzsakymas!$G$21,Uzsakymas!$E70,0)*Uzsakymas!$F70</f>
        <v>0</v>
      </c>
      <c r="AE70" s="98">
        <f>IF(Uzsakymas!$J70=Uzsakymas!$G$21,Uzsakymas!$E70,0)*Uzsakymas!$F70</f>
        <v>0</v>
      </c>
      <c r="AF70" s="98">
        <f>IF(Uzsakymas!$G70=Uzsakymas!$G$22,Uzsakymas!$D70,0)*Uzsakymas!$F70</f>
        <v>0</v>
      </c>
      <c r="AG70" s="98">
        <f>IF(Uzsakymas!$H70=Uzsakymas!$G$22,Uzsakymas!$D70,0)*Uzsakymas!$F70</f>
        <v>0</v>
      </c>
      <c r="AH70" s="98">
        <f>IF(Uzsakymas!$I70=Uzsakymas!$G$22,Uzsakymas!$E70,0)*Uzsakymas!$F70</f>
        <v>0</v>
      </c>
      <c r="AI70" s="98">
        <f>IF(Uzsakymas!$J70=Uzsakymas!$G$22,Uzsakymas!$E70,0)*Uzsakymas!$F70</f>
        <v>0</v>
      </c>
      <c r="AJ70" s="98">
        <f>IF(Uzsakymas!$G70=Uzsakymas!$G$23,Uzsakymas!$D70,0)*Uzsakymas!$F70</f>
        <v>0</v>
      </c>
      <c r="AK70" s="98">
        <f>IF(Uzsakymas!$H70=Uzsakymas!$G$23,Uzsakymas!$D70,0)*Uzsakymas!$F70</f>
        <v>0</v>
      </c>
      <c r="AL70" s="98">
        <f>IF(Uzsakymas!$I70=Uzsakymas!$G$23,Uzsakymas!$E70,0)*Uzsakymas!$F70</f>
        <v>0</v>
      </c>
      <c r="AM70" s="98">
        <f>IF(Uzsakymas!$J70=Uzsakymas!$G$23,Uzsakymas!$E70,0)*Uzsakymas!$F70</f>
        <v>0</v>
      </c>
      <c r="AN70" s="98">
        <f>IF(Uzsakymas!$G70=Uzsakymas!$G$24,Uzsakymas!$D70,0)*Uzsakymas!$F70</f>
        <v>0</v>
      </c>
      <c r="AO70" s="98">
        <f>IF(Uzsakymas!$H70=Uzsakymas!$G$24,Uzsakymas!$D70,0)*Uzsakymas!$F70</f>
        <v>0</v>
      </c>
      <c r="AP70" s="98">
        <f>IF(Uzsakymas!$I70=Uzsakymas!$G$24,Uzsakymas!$E70,0)*Uzsakymas!$F70</f>
        <v>0</v>
      </c>
      <c r="AQ70" s="98">
        <f>IF(Uzsakymas!$J70=Uzsakymas!$G$24,Uzsakymas!$E70,0)*Uzsakymas!$F70</f>
        <v>0</v>
      </c>
      <c r="AR70" s="98">
        <f>IF(Uzsakymas!$G70=Uzsakymas!$G$25,Uzsakymas!$D70,0)*Uzsakymas!$F70</f>
        <v>0</v>
      </c>
      <c r="AS70" s="98">
        <f>IF(Uzsakymas!$H70=Uzsakymas!$G$25,Uzsakymas!$D70,0)*Uzsakymas!$F70</f>
        <v>0</v>
      </c>
      <c r="AT70" s="98">
        <f>IF(Uzsakymas!$I70=Uzsakymas!$G$25,Uzsakymas!$E70,0)*Uzsakymas!$F70</f>
        <v>0</v>
      </c>
      <c r="AU70" s="98">
        <f>IF(Uzsakymas!$J70=Uzsakymas!$G$25,Uzsakymas!$E70,0)*Uzsakymas!$F70</f>
        <v>0</v>
      </c>
      <c r="AV70" s="98">
        <f>IF(Uzsakymas!$G70=Uzsakymas!$G$26,Uzsakymas!$D70,0)*Uzsakymas!$F70</f>
        <v>0</v>
      </c>
      <c r="AW70" s="98">
        <f>IF(Uzsakymas!$H70=Uzsakymas!$G$26,Uzsakymas!$D70,0)*Uzsakymas!$F70</f>
        <v>0</v>
      </c>
      <c r="AX70" s="98">
        <f>IF(Uzsakymas!$I70=Uzsakymas!$G$26,Uzsakymas!$E70,0)*Uzsakymas!$F70</f>
        <v>0</v>
      </c>
      <c r="AY70" s="98">
        <f>IF(Uzsakymas!$J70=Uzsakymas!$G$26,Uzsakymas!$E70,0)*Uzsakymas!$F70</f>
        <v>0</v>
      </c>
      <c r="AZ70" s="29">
        <f>(P70+Q70+R70+S70)/1000</f>
        <v>0</v>
      </c>
      <c r="BA70" s="16">
        <f>(T70+U70+V70+W70)/1000</f>
        <v>0</v>
      </c>
      <c r="BB70" s="16">
        <f>(X70+XFD70+XFD70+AA70)/1000</f>
        <v>0</v>
      </c>
      <c r="BC70" s="16">
        <f>(AB70+AC70+AD70+AE70)/1000</f>
        <v>0</v>
      </c>
      <c r="BD70" s="16">
        <f>(AF70+AG70+AH70+AI70)/1000</f>
        <v>0</v>
      </c>
      <c r="BE70" s="16">
        <f>(AJ70+AK70+AL70+AM70)/1000</f>
        <v>0</v>
      </c>
      <c r="BF70" s="16">
        <f>(AN70+AO70+AP70+AQ70)/1000</f>
        <v>0</v>
      </c>
      <c r="BG70" s="16">
        <f>(AR70+AS70+AT70+AU70)/1000</f>
        <v>0</v>
      </c>
      <c r="BH70" s="30">
        <f>(AV70+AW70+AX70+AY70)/1000</f>
        <v>0</v>
      </c>
    </row>
    <row r="71" spans="1:60" hidden="true">
      <c r="N71">
        <v>42</v>
      </c>
      <c r="P71" s="98">
        <f>IF(Uzsakymas!$G71=Uzsakymas!$G$18,Uzsakymas!$D71,0)*Uzsakymas!$F71</f>
        <v>0</v>
      </c>
      <c r="Q71" s="98">
        <f>IF(Uzsakymas!$H71=Uzsakymas!$G$18,Uzsakymas!$D71,0)*Uzsakymas!$F71</f>
        <v>0</v>
      </c>
      <c r="R71" s="98">
        <f>IF(Uzsakymas!$I71=Uzsakymas!$G$18,Uzsakymas!$E71,0)*Uzsakymas!$F71</f>
        <v>0</v>
      </c>
      <c r="S71" s="98">
        <f>IF(Uzsakymas!$J71=Uzsakymas!$G$18,Uzsakymas!$E71,0)*Uzsakymas!$F71</f>
        <v>0</v>
      </c>
      <c r="T71" s="98">
        <f>IF(Uzsakymas!$G71=Uzsakymas!$G$19,Uzsakymas!$D71,0)*Uzsakymas!$F71</f>
        <v>0</v>
      </c>
      <c r="U71" s="98">
        <f>IF(Uzsakymas!$H71=Uzsakymas!$G$19,Uzsakymas!$D71,0)*Uzsakymas!$F71</f>
        <v>0</v>
      </c>
      <c r="V71" s="98">
        <f>IF(Uzsakymas!$I71=Uzsakymas!$G$19,Uzsakymas!$E71,0)*Uzsakymas!$F71</f>
        <v>0</v>
      </c>
      <c r="W71" s="98">
        <f>IF(Uzsakymas!$J71=Uzsakymas!$G$19,Uzsakymas!$E71,0)*Uzsakymas!$F71</f>
        <v>0</v>
      </c>
      <c r="X71" s="98">
        <f>IF(Uzsakymas!$G71=Uzsakymas!$G$20,Uzsakymas!$D71,0)*Uzsakymas!$F71</f>
        <v>0</v>
      </c>
      <c r="Y71" s="98">
        <f>IF(Uzsakymas!$H71=Uzsakymas!$G$20,Uzsakymas!$D71,0)*Uzsakymas!$F71</f>
        <v>0</v>
      </c>
      <c r="Z71" s="98">
        <f>IF(Uzsakymas!$I71=Uzsakymas!$G$20,Uzsakymas!$E71,0)*Uzsakymas!$F71</f>
        <v>0</v>
      </c>
      <c r="AA71" s="98">
        <f>IF(Uzsakymas!$J71=Uzsakymas!$G$20,Uzsakymas!$E71,0)*Uzsakymas!$F71</f>
        <v>0</v>
      </c>
      <c r="AB71" s="98">
        <f>IF(Uzsakymas!$G71=Uzsakymas!$G$21,Uzsakymas!$D71,0)*Uzsakymas!$F71</f>
        <v>0</v>
      </c>
      <c r="AC71" s="98">
        <f>IF(Uzsakymas!$H71=Uzsakymas!$G$21,Uzsakymas!$D71,0)*Uzsakymas!$F71</f>
        <v>0</v>
      </c>
      <c r="AD71" s="98">
        <f>IF(Uzsakymas!$I71=Uzsakymas!$G$21,Uzsakymas!$E71,0)*Uzsakymas!$F71</f>
        <v>0</v>
      </c>
      <c r="AE71" s="98">
        <f>IF(Uzsakymas!$J71=Uzsakymas!$G$21,Uzsakymas!$E71,0)*Uzsakymas!$F71</f>
        <v>0</v>
      </c>
      <c r="AF71" s="98">
        <f>IF(Uzsakymas!$G71=Uzsakymas!$G$22,Uzsakymas!$D71,0)*Uzsakymas!$F71</f>
        <v>0</v>
      </c>
      <c r="AG71" s="98">
        <f>IF(Uzsakymas!$H71=Uzsakymas!$G$22,Uzsakymas!$D71,0)*Uzsakymas!$F71</f>
        <v>0</v>
      </c>
      <c r="AH71" s="98">
        <f>IF(Uzsakymas!$I71=Uzsakymas!$G$22,Uzsakymas!$E71,0)*Uzsakymas!$F71</f>
        <v>0</v>
      </c>
      <c r="AI71" s="98">
        <f>IF(Uzsakymas!$J71=Uzsakymas!$G$22,Uzsakymas!$E71,0)*Uzsakymas!$F71</f>
        <v>0</v>
      </c>
      <c r="AJ71" s="98">
        <f>IF(Uzsakymas!$G71=Uzsakymas!$G$23,Uzsakymas!$D71,0)*Uzsakymas!$F71</f>
        <v>0</v>
      </c>
      <c r="AK71" s="98">
        <f>IF(Uzsakymas!$H71=Uzsakymas!$G$23,Uzsakymas!$D71,0)*Uzsakymas!$F71</f>
        <v>0</v>
      </c>
      <c r="AL71" s="98">
        <f>IF(Uzsakymas!$I71=Uzsakymas!$G$23,Uzsakymas!$E71,0)*Uzsakymas!$F71</f>
        <v>0</v>
      </c>
      <c r="AM71" s="98">
        <f>IF(Uzsakymas!$J71=Uzsakymas!$G$23,Uzsakymas!$E71,0)*Uzsakymas!$F71</f>
        <v>0</v>
      </c>
      <c r="AN71" s="98">
        <f>IF(Uzsakymas!$G71=Uzsakymas!$G$24,Uzsakymas!$D71,0)*Uzsakymas!$F71</f>
        <v>0</v>
      </c>
      <c r="AO71" s="98">
        <f>IF(Uzsakymas!$H71=Uzsakymas!$G$24,Uzsakymas!$D71,0)*Uzsakymas!$F71</f>
        <v>0</v>
      </c>
      <c r="AP71" s="98">
        <f>IF(Uzsakymas!$I71=Uzsakymas!$G$24,Uzsakymas!$E71,0)*Uzsakymas!$F71</f>
        <v>0</v>
      </c>
      <c r="AQ71" s="98">
        <f>IF(Uzsakymas!$J71=Uzsakymas!$G$24,Uzsakymas!$E71,0)*Uzsakymas!$F71</f>
        <v>0</v>
      </c>
      <c r="AR71" s="98">
        <f>IF(Uzsakymas!$G71=Uzsakymas!$G$25,Uzsakymas!$D71,0)*Uzsakymas!$F71</f>
        <v>0</v>
      </c>
      <c r="AS71" s="98">
        <f>IF(Uzsakymas!$H71=Uzsakymas!$G$25,Uzsakymas!$D71,0)*Uzsakymas!$F71</f>
        <v>0</v>
      </c>
      <c r="AT71" s="98">
        <f>IF(Uzsakymas!$I71=Uzsakymas!$G$25,Uzsakymas!$E71,0)*Uzsakymas!$F71</f>
        <v>0</v>
      </c>
      <c r="AU71" s="98">
        <f>IF(Uzsakymas!$J71=Uzsakymas!$G$25,Uzsakymas!$E71,0)*Uzsakymas!$F71</f>
        <v>0</v>
      </c>
      <c r="AV71" s="98">
        <f>IF(Uzsakymas!$G71=Uzsakymas!$G$26,Uzsakymas!$D71,0)*Uzsakymas!$F71</f>
        <v>0</v>
      </c>
      <c r="AW71" s="98">
        <f>IF(Uzsakymas!$H71=Uzsakymas!$G$26,Uzsakymas!$D71,0)*Uzsakymas!$F71</f>
        <v>0</v>
      </c>
      <c r="AX71" s="98">
        <f>IF(Uzsakymas!$I71=Uzsakymas!$G$26,Uzsakymas!$E71,0)*Uzsakymas!$F71</f>
        <v>0</v>
      </c>
      <c r="AY71" s="98">
        <f>IF(Uzsakymas!$J71=Uzsakymas!$G$26,Uzsakymas!$E71,0)*Uzsakymas!$F71</f>
        <v>0</v>
      </c>
      <c r="AZ71" s="29">
        <f>(P71+Q71+R71+S71)/1000</f>
        <v>0</v>
      </c>
      <c r="BA71" s="16">
        <f>(T71+U71+V71+W71)/1000</f>
        <v>0</v>
      </c>
      <c r="BB71" s="16">
        <f>(X71+XFD71+XFD71+AA71)/1000</f>
        <v>0</v>
      </c>
      <c r="BC71" s="16">
        <f>(AB71+AC71+AD71+AE71)/1000</f>
        <v>0</v>
      </c>
      <c r="BD71" s="16">
        <f>(AF71+AG71+AH71+AI71)/1000</f>
        <v>0</v>
      </c>
      <c r="BE71" s="16">
        <f>(AJ71+AK71+AL71+AM71)/1000</f>
        <v>0</v>
      </c>
      <c r="BF71" s="16">
        <f>(AN71+AO71+AP71+AQ71)/1000</f>
        <v>0</v>
      </c>
      <c r="BG71" s="16">
        <f>(AR71+AS71+AT71+AU71)/1000</f>
        <v>0</v>
      </c>
      <c r="BH71" s="30">
        <f>(AV71+AW71+AX71+AY71)/1000</f>
        <v>0</v>
      </c>
    </row>
    <row r="72" spans="1:60" hidden="true">
      <c r="N72">
        <v>43</v>
      </c>
      <c r="P72" s="98">
        <f>IF(Uzsakymas!$G72=Uzsakymas!$G$18,Uzsakymas!$D72,0)*Uzsakymas!$F72</f>
        <v>0</v>
      </c>
      <c r="Q72" s="98">
        <f>IF(Uzsakymas!$H72=Uzsakymas!$G$18,Uzsakymas!$D72,0)*Uzsakymas!$F72</f>
        <v>0</v>
      </c>
      <c r="R72" s="98">
        <f>IF(Uzsakymas!$I72=Uzsakymas!$G$18,Uzsakymas!$E72,0)*Uzsakymas!$F72</f>
        <v>0</v>
      </c>
      <c r="S72" s="98">
        <f>IF(Uzsakymas!$J72=Uzsakymas!$G$18,Uzsakymas!$E72,0)*Uzsakymas!$F72</f>
        <v>0</v>
      </c>
      <c r="T72" s="98">
        <f>IF(Uzsakymas!$G72=Uzsakymas!$G$19,Uzsakymas!$D72,0)*Uzsakymas!$F72</f>
        <v>0</v>
      </c>
      <c r="U72" s="98">
        <f>IF(Uzsakymas!$H72=Uzsakymas!$G$19,Uzsakymas!$D72,0)*Uzsakymas!$F72</f>
        <v>0</v>
      </c>
      <c r="V72" s="98">
        <f>IF(Uzsakymas!$I72=Uzsakymas!$G$19,Uzsakymas!$E72,0)*Uzsakymas!$F72</f>
        <v>0</v>
      </c>
      <c r="W72" s="98">
        <f>IF(Uzsakymas!$J72=Uzsakymas!$G$19,Uzsakymas!$E72,0)*Uzsakymas!$F72</f>
        <v>0</v>
      </c>
      <c r="X72" s="98">
        <f>IF(Uzsakymas!$G72=Uzsakymas!$G$20,Uzsakymas!$D72,0)*Uzsakymas!$F72</f>
        <v>0</v>
      </c>
      <c r="Y72" s="98">
        <f>IF(Uzsakymas!$H72=Uzsakymas!$G$20,Uzsakymas!$D72,0)*Uzsakymas!$F72</f>
        <v>0</v>
      </c>
      <c r="Z72" s="98">
        <f>IF(Uzsakymas!$I72=Uzsakymas!$G$20,Uzsakymas!$E72,0)*Uzsakymas!$F72</f>
        <v>0</v>
      </c>
      <c r="AA72" s="98">
        <f>IF(Uzsakymas!$J72=Uzsakymas!$G$20,Uzsakymas!$E72,0)*Uzsakymas!$F72</f>
        <v>0</v>
      </c>
      <c r="AB72" s="98">
        <f>IF(Uzsakymas!$G72=Uzsakymas!$G$21,Uzsakymas!$D72,0)*Uzsakymas!$F72</f>
        <v>0</v>
      </c>
      <c r="AC72" s="98">
        <f>IF(Uzsakymas!$H72=Uzsakymas!$G$21,Uzsakymas!$D72,0)*Uzsakymas!$F72</f>
        <v>0</v>
      </c>
      <c r="AD72" s="98">
        <f>IF(Uzsakymas!$I72=Uzsakymas!$G$21,Uzsakymas!$E72,0)*Uzsakymas!$F72</f>
        <v>0</v>
      </c>
      <c r="AE72" s="98">
        <f>IF(Uzsakymas!$J72=Uzsakymas!$G$21,Uzsakymas!$E72,0)*Uzsakymas!$F72</f>
        <v>0</v>
      </c>
      <c r="AF72" s="98">
        <f>IF(Uzsakymas!$G72=Uzsakymas!$G$22,Uzsakymas!$D72,0)*Uzsakymas!$F72</f>
        <v>0</v>
      </c>
      <c r="AG72" s="98">
        <f>IF(Uzsakymas!$H72=Uzsakymas!$G$22,Uzsakymas!$D72,0)*Uzsakymas!$F72</f>
        <v>0</v>
      </c>
      <c r="AH72" s="98">
        <f>IF(Uzsakymas!$I72=Uzsakymas!$G$22,Uzsakymas!$E72,0)*Uzsakymas!$F72</f>
        <v>0</v>
      </c>
      <c r="AI72" s="98">
        <f>IF(Uzsakymas!$J72=Uzsakymas!$G$22,Uzsakymas!$E72,0)*Uzsakymas!$F72</f>
        <v>0</v>
      </c>
      <c r="AJ72" s="98">
        <f>IF(Uzsakymas!$G72=Uzsakymas!$G$23,Uzsakymas!$D72,0)*Uzsakymas!$F72</f>
        <v>0</v>
      </c>
      <c r="AK72" s="98">
        <f>IF(Uzsakymas!$H72=Uzsakymas!$G$23,Uzsakymas!$D72,0)*Uzsakymas!$F72</f>
        <v>0</v>
      </c>
      <c r="AL72" s="98">
        <f>IF(Uzsakymas!$I72=Uzsakymas!$G$23,Uzsakymas!$E72,0)*Uzsakymas!$F72</f>
        <v>0</v>
      </c>
      <c r="AM72" s="98">
        <f>IF(Uzsakymas!$J72=Uzsakymas!$G$23,Uzsakymas!$E72,0)*Uzsakymas!$F72</f>
        <v>0</v>
      </c>
      <c r="AN72" s="98">
        <f>IF(Uzsakymas!$G72=Uzsakymas!$G$24,Uzsakymas!$D72,0)*Uzsakymas!$F72</f>
        <v>0</v>
      </c>
      <c r="AO72" s="98">
        <f>IF(Uzsakymas!$H72=Uzsakymas!$G$24,Uzsakymas!$D72,0)*Uzsakymas!$F72</f>
        <v>0</v>
      </c>
      <c r="AP72" s="98">
        <f>IF(Uzsakymas!$I72=Uzsakymas!$G$24,Uzsakymas!$E72,0)*Uzsakymas!$F72</f>
        <v>0</v>
      </c>
      <c r="AQ72" s="98">
        <f>IF(Uzsakymas!$J72=Uzsakymas!$G$24,Uzsakymas!$E72,0)*Uzsakymas!$F72</f>
        <v>0</v>
      </c>
      <c r="AR72" s="98">
        <f>IF(Uzsakymas!$G72=Uzsakymas!$G$25,Uzsakymas!$D72,0)*Uzsakymas!$F72</f>
        <v>0</v>
      </c>
      <c r="AS72" s="98">
        <f>IF(Uzsakymas!$H72=Uzsakymas!$G$25,Uzsakymas!$D72,0)*Uzsakymas!$F72</f>
        <v>0</v>
      </c>
      <c r="AT72" s="98">
        <f>IF(Uzsakymas!$I72=Uzsakymas!$G$25,Uzsakymas!$E72,0)*Uzsakymas!$F72</f>
        <v>0</v>
      </c>
      <c r="AU72" s="98">
        <f>IF(Uzsakymas!$J72=Uzsakymas!$G$25,Uzsakymas!$E72,0)*Uzsakymas!$F72</f>
        <v>0</v>
      </c>
      <c r="AV72" s="98">
        <f>IF(Uzsakymas!$G72=Uzsakymas!$G$26,Uzsakymas!$D72,0)*Uzsakymas!$F72</f>
        <v>0</v>
      </c>
      <c r="AW72" s="98">
        <f>IF(Uzsakymas!$H72=Uzsakymas!$G$26,Uzsakymas!$D72,0)*Uzsakymas!$F72</f>
        <v>0</v>
      </c>
      <c r="AX72" s="98">
        <f>IF(Uzsakymas!$I72=Uzsakymas!$G$26,Uzsakymas!$E72,0)*Uzsakymas!$F72</f>
        <v>0</v>
      </c>
      <c r="AY72" s="98">
        <f>IF(Uzsakymas!$J72=Uzsakymas!$G$26,Uzsakymas!$E72,0)*Uzsakymas!$F72</f>
        <v>0</v>
      </c>
      <c r="AZ72" s="29">
        <f>(P72+Q72+R72+S72)/1000</f>
        <v>0</v>
      </c>
      <c r="BA72" s="16">
        <f>(T72+U72+V72+W72)/1000</f>
        <v>0</v>
      </c>
      <c r="BB72" s="16">
        <f>(X72+XFD72+XFD72+AA72)/1000</f>
        <v>0</v>
      </c>
      <c r="BC72" s="16">
        <f>(AB72+AC72+AD72+AE72)/1000</f>
        <v>0</v>
      </c>
      <c r="BD72" s="16">
        <f>(AF72+AG72+AH72+AI72)/1000</f>
        <v>0</v>
      </c>
      <c r="BE72" s="16">
        <f>(AJ72+AK72+AL72+AM72)/1000</f>
        <v>0</v>
      </c>
      <c r="BF72" s="16">
        <f>(AN72+AO72+AP72+AQ72)/1000</f>
        <v>0</v>
      </c>
      <c r="BG72" s="16">
        <f>(AR72+AS72+AT72+AU72)/1000</f>
        <v>0</v>
      </c>
      <c r="BH72" s="30">
        <f>(AV72+AW72+AX72+AY72)/1000</f>
        <v>0</v>
      </c>
    </row>
    <row r="73" spans="1:60" hidden="true">
      <c r="N73">
        <v>44</v>
      </c>
      <c r="P73" s="98">
        <f>IF(Uzsakymas!$G73=Uzsakymas!$G$18,Uzsakymas!$D73,0)*Uzsakymas!$F73</f>
        <v>0</v>
      </c>
      <c r="Q73" s="98">
        <f>IF(Uzsakymas!$H73=Uzsakymas!$G$18,Uzsakymas!$D73,0)*Uzsakymas!$F73</f>
        <v>0</v>
      </c>
      <c r="R73" s="98">
        <f>IF(Uzsakymas!$I73=Uzsakymas!$G$18,Uzsakymas!$E73,0)*Uzsakymas!$F73</f>
        <v>0</v>
      </c>
      <c r="S73" s="98">
        <f>IF(Uzsakymas!$J73=Uzsakymas!$G$18,Uzsakymas!$E73,0)*Uzsakymas!$F73</f>
        <v>0</v>
      </c>
      <c r="T73" s="98">
        <f>IF(Uzsakymas!$G73=Uzsakymas!$G$19,Uzsakymas!$D73,0)*Uzsakymas!$F73</f>
        <v>0</v>
      </c>
      <c r="U73" s="98">
        <f>IF(Uzsakymas!$H73=Uzsakymas!$G$19,Uzsakymas!$D73,0)*Uzsakymas!$F73</f>
        <v>0</v>
      </c>
      <c r="V73" s="98">
        <f>IF(Uzsakymas!$I73=Uzsakymas!$G$19,Uzsakymas!$E73,0)*Uzsakymas!$F73</f>
        <v>0</v>
      </c>
      <c r="W73" s="98">
        <f>IF(Uzsakymas!$J73=Uzsakymas!$G$19,Uzsakymas!$E73,0)*Uzsakymas!$F73</f>
        <v>0</v>
      </c>
      <c r="X73" s="98">
        <f>IF(Uzsakymas!$G73=Uzsakymas!$G$20,Uzsakymas!$D73,0)*Uzsakymas!$F73</f>
        <v>0</v>
      </c>
      <c r="Y73" s="98">
        <f>IF(Uzsakymas!$H73=Uzsakymas!$G$20,Uzsakymas!$D73,0)*Uzsakymas!$F73</f>
        <v>0</v>
      </c>
      <c r="Z73" s="98">
        <f>IF(Uzsakymas!$I73=Uzsakymas!$G$20,Uzsakymas!$E73,0)*Uzsakymas!$F73</f>
        <v>0</v>
      </c>
      <c r="AA73" s="98">
        <f>IF(Uzsakymas!$J73=Uzsakymas!$G$20,Uzsakymas!$E73,0)*Uzsakymas!$F73</f>
        <v>0</v>
      </c>
      <c r="AB73" s="98">
        <f>IF(Uzsakymas!$G73=Uzsakymas!$G$21,Uzsakymas!$D73,0)*Uzsakymas!$F73</f>
        <v>0</v>
      </c>
      <c r="AC73" s="98">
        <f>IF(Uzsakymas!$H73=Uzsakymas!$G$21,Uzsakymas!$D73,0)*Uzsakymas!$F73</f>
        <v>0</v>
      </c>
      <c r="AD73" s="98">
        <f>IF(Uzsakymas!$I73=Uzsakymas!$G$21,Uzsakymas!$E73,0)*Uzsakymas!$F73</f>
        <v>0</v>
      </c>
      <c r="AE73" s="98">
        <f>IF(Uzsakymas!$J73=Uzsakymas!$G$21,Uzsakymas!$E73,0)*Uzsakymas!$F73</f>
        <v>0</v>
      </c>
      <c r="AF73" s="98">
        <f>IF(Uzsakymas!$G73=Uzsakymas!$G$22,Uzsakymas!$D73,0)*Uzsakymas!$F73</f>
        <v>0</v>
      </c>
      <c r="AG73" s="98">
        <f>IF(Uzsakymas!$H73=Uzsakymas!$G$22,Uzsakymas!$D73,0)*Uzsakymas!$F73</f>
        <v>0</v>
      </c>
      <c r="AH73" s="98">
        <f>IF(Uzsakymas!$I73=Uzsakymas!$G$22,Uzsakymas!$E73,0)*Uzsakymas!$F73</f>
        <v>0</v>
      </c>
      <c r="AI73" s="98">
        <f>IF(Uzsakymas!$J73=Uzsakymas!$G$22,Uzsakymas!$E73,0)*Uzsakymas!$F73</f>
        <v>0</v>
      </c>
      <c r="AJ73" s="98">
        <f>IF(Uzsakymas!$G73=Uzsakymas!$G$23,Uzsakymas!$D73,0)*Uzsakymas!$F73</f>
        <v>0</v>
      </c>
      <c r="AK73" s="98">
        <f>IF(Uzsakymas!$H73=Uzsakymas!$G$23,Uzsakymas!$D73,0)*Uzsakymas!$F73</f>
        <v>0</v>
      </c>
      <c r="AL73" s="98">
        <f>IF(Uzsakymas!$I73=Uzsakymas!$G$23,Uzsakymas!$E73,0)*Uzsakymas!$F73</f>
        <v>0</v>
      </c>
      <c r="AM73" s="98">
        <f>IF(Uzsakymas!$J73=Uzsakymas!$G$23,Uzsakymas!$E73,0)*Uzsakymas!$F73</f>
        <v>0</v>
      </c>
      <c r="AN73" s="98">
        <f>IF(Uzsakymas!$G73=Uzsakymas!$G$24,Uzsakymas!$D73,0)*Uzsakymas!$F73</f>
        <v>0</v>
      </c>
      <c r="AO73" s="98">
        <f>IF(Uzsakymas!$H73=Uzsakymas!$G$24,Uzsakymas!$D73,0)*Uzsakymas!$F73</f>
        <v>0</v>
      </c>
      <c r="AP73" s="98">
        <f>IF(Uzsakymas!$I73=Uzsakymas!$G$24,Uzsakymas!$E73,0)*Uzsakymas!$F73</f>
        <v>0</v>
      </c>
      <c r="AQ73" s="98">
        <f>IF(Uzsakymas!$J73=Uzsakymas!$G$24,Uzsakymas!$E73,0)*Uzsakymas!$F73</f>
        <v>0</v>
      </c>
      <c r="AR73" s="98">
        <f>IF(Uzsakymas!$G73=Uzsakymas!$G$25,Uzsakymas!$D73,0)*Uzsakymas!$F73</f>
        <v>0</v>
      </c>
      <c r="AS73" s="98">
        <f>IF(Uzsakymas!$H73=Uzsakymas!$G$25,Uzsakymas!$D73,0)*Uzsakymas!$F73</f>
        <v>0</v>
      </c>
      <c r="AT73" s="98">
        <f>IF(Uzsakymas!$I73=Uzsakymas!$G$25,Uzsakymas!$E73,0)*Uzsakymas!$F73</f>
        <v>0</v>
      </c>
      <c r="AU73" s="98">
        <f>IF(Uzsakymas!$J73=Uzsakymas!$G$25,Uzsakymas!$E73,0)*Uzsakymas!$F73</f>
        <v>0</v>
      </c>
      <c r="AV73" s="98">
        <f>IF(Uzsakymas!$G73=Uzsakymas!$G$26,Uzsakymas!$D73,0)*Uzsakymas!$F73</f>
        <v>0</v>
      </c>
      <c r="AW73" s="98">
        <f>IF(Uzsakymas!$H73=Uzsakymas!$G$26,Uzsakymas!$D73,0)*Uzsakymas!$F73</f>
        <v>0</v>
      </c>
      <c r="AX73" s="98">
        <f>IF(Uzsakymas!$I73=Uzsakymas!$G$26,Uzsakymas!$E73,0)*Uzsakymas!$F73</f>
        <v>0</v>
      </c>
      <c r="AY73" s="98">
        <f>IF(Uzsakymas!$J73=Uzsakymas!$G$26,Uzsakymas!$E73,0)*Uzsakymas!$F73</f>
        <v>0</v>
      </c>
      <c r="AZ73" s="29">
        <f>(P73+Q73+R73+S73)/1000</f>
        <v>0</v>
      </c>
      <c r="BA73" s="16">
        <f>(T73+U73+V73+W73)/1000</f>
        <v>0</v>
      </c>
      <c r="BB73" s="16">
        <f>(X73+XFD73+XFD73+AA73)/1000</f>
        <v>0</v>
      </c>
      <c r="BC73" s="16">
        <f>(AB73+AC73+AD73+AE73)/1000</f>
        <v>0</v>
      </c>
      <c r="BD73" s="16">
        <f>(AF73+AG73+AH73+AI73)/1000</f>
        <v>0</v>
      </c>
      <c r="BE73" s="16">
        <f>(AJ73+AK73+AL73+AM73)/1000</f>
        <v>0</v>
      </c>
      <c r="BF73" s="16">
        <f>(AN73+AO73+AP73+AQ73)/1000</f>
        <v>0</v>
      </c>
      <c r="BG73" s="16">
        <f>(AR73+AS73+AT73+AU73)/1000</f>
        <v>0</v>
      </c>
      <c r="BH73" s="30">
        <f>(AV73+AW73+AX73+AY73)/1000</f>
        <v>0</v>
      </c>
    </row>
    <row r="74" spans="1:60" hidden="true">
      <c r="N74">
        <v>45</v>
      </c>
      <c r="P74" s="98">
        <f>IF(Uzsakymas!$G74=Uzsakymas!$G$18,Uzsakymas!$D74,0)*Uzsakymas!$F74</f>
        <v>0</v>
      </c>
      <c r="Q74" s="98">
        <f>IF(Uzsakymas!$H74=Uzsakymas!$G$18,Uzsakymas!$D74,0)*Uzsakymas!$F74</f>
        <v>0</v>
      </c>
      <c r="R74" s="98">
        <f>IF(Uzsakymas!$I74=Uzsakymas!$G$18,Uzsakymas!$E74,0)*Uzsakymas!$F74</f>
        <v>0</v>
      </c>
      <c r="S74" s="98">
        <f>IF(Uzsakymas!$J74=Uzsakymas!$G$18,Uzsakymas!$E74,0)*Uzsakymas!$F74</f>
        <v>0</v>
      </c>
      <c r="T74" s="98">
        <f>IF(Uzsakymas!$G74=Uzsakymas!$G$19,Uzsakymas!$D74,0)*Uzsakymas!$F74</f>
        <v>0</v>
      </c>
      <c r="U74" s="98">
        <f>IF(Uzsakymas!$H74=Uzsakymas!$G$19,Uzsakymas!$D74,0)*Uzsakymas!$F74</f>
        <v>0</v>
      </c>
      <c r="V74" s="98">
        <f>IF(Uzsakymas!$I74=Uzsakymas!$G$19,Uzsakymas!$E74,0)*Uzsakymas!$F74</f>
        <v>0</v>
      </c>
      <c r="W74" s="98">
        <f>IF(Uzsakymas!$J74=Uzsakymas!$G$19,Uzsakymas!$E74,0)*Uzsakymas!$F74</f>
        <v>0</v>
      </c>
      <c r="X74" s="98">
        <f>IF(Uzsakymas!$G74=Uzsakymas!$G$20,Uzsakymas!$D74,0)*Uzsakymas!$F74</f>
        <v>0</v>
      </c>
      <c r="Y74" s="98">
        <f>IF(Uzsakymas!$H74=Uzsakymas!$G$20,Uzsakymas!$D74,0)*Uzsakymas!$F74</f>
        <v>0</v>
      </c>
      <c r="Z74" s="98">
        <f>IF(Uzsakymas!$I74=Uzsakymas!$G$20,Uzsakymas!$E74,0)*Uzsakymas!$F74</f>
        <v>0</v>
      </c>
      <c r="AA74" s="98">
        <f>IF(Uzsakymas!$J74=Uzsakymas!$G$20,Uzsakymas!$E74,0)*Uzsakymas!$F74</f>
        <v>0</v>
      </c>
      <c r="AB74" s="98">
        <f>IF(Uzsakymas!$G74=Uzsakymas!$G$21,Uzsakymas!$D74,0)*Uzsakymas!$F74</f>
        <v>0</v>
      </c>
      <c r="AC74" s="98">
        <f>IF(Uzsakymas!$H74=Uzsakymas!$G$21,Uzsakymas!$D74,0)*Uzsakymas!$F74</f>
        <v>0</v>
      </c>
      <c r="AD74" s="98">
        <f>IF(Uzsakymas!$I74=Uzsakymas!$G$21,Uzsakymas!$E74,0)*Uzsakymas!$F74</f>
        <v>0</v>
      </c>
      <c r="AE74" s="98">
        <f>IF(Uzsakymas!$J74=Uzsakymas!$G$21,Uzsakymas!$E74,0)*Uzsakymas!$F74</f>
        <v>0</v>
      </c>
      <c r="AF74" s="98">
        <f>IF(Uzsakymas!$G74=Uzsakymas!$G$22,Uzsakymas!$D74,0)*Uzsakymas!$F74</f>
        <v>0</v>
      </c>
      <c r="AG74" s="98">
        <f>IF(Uzsakymas!$H74=Uzsakymas!$G$22,Uzsakymas!$D74,0)*Uzsakymas!$F74</f>
        <v>0</v>
      </c>
      <c r="AH74" s="98">
        <f>IF(Uzsakymas!$I74=Uzsakymas!$G$22,Uzsakymas!$E74,0)*Uzsakymas!$F74</f>
        <v>0</v>
      </c>
      <c r="AI74" s="98">
        <f>IF(Uzsakymas!$J74=Uzsakymas!$G$22,Uzsakymas!$E74,0)*Uzsakymas!$F74</f>
        <v>0</v>
      </c>
      <c r="AJ74" s="98">
        <f>IF(Uzsakymas!$G74=Uzsakymas!$G$23,Uzsakymas!$D74,0)*Uzsakymas!$F74</f>
        <v>0</v>
      </c>
      <c r="AK74" s="98">
        <f>IF(Uzsakymas!$H74=Uzsakymas!$G$23,Uzsakymas!$D74,0)*Uzsakymas!$F74</f>
        <v>0</v>
      </c>
      <c r="AL74" s="98">
        <f>IF(Uzsakymas!$I74=Uzsakymas!$G$23,Uzsakymas!$E74,0)*Uzsakymas!$F74</f>
        <v>0</v>
      </c>
      <c r="AM74" s="98">
        <f>IF(Uzsakymas!$J74=Uzsakymas!$G$23,Uzsakymas!$E74,0)*Uzsakymas!$F74</f>
        <v>0</v>
      </c>
      <c r="AN74" s="98">
        <f>IF(Uzsakymas!$G74=Uzsakymas!$G$24,Uzsakymas!$D74,0)*Uzsakymas!$F74</f>
        <v>0</v>
      </c>
      <c r="AO74" s="98">
        <f>IF(Uzsakymas!$H74=Uzsakymas!$G$24,Uzsakymas!$D74,0)*Uzsakymas!$F74</f>
        <v>0</v>
      </c>
      <c r="AP74" s="98">
        <f>IF(Uzsakymas!$I74=Uzsakymas!$G$24,Uzsakymas!$E74,0)*Uzsakymas!$F74</f>
        <v>0</v>
      </c>
      <c r="AQ74" s="98">
        <f>IF(Uzsakymas!$J74=Uzsakymas!$G$24,Uzsakymas!$E74,0)*Uzsakymas!$F74</f>
        <v>0</v>
      </c>
      <c r="AR74" s="98">
        <f>IF(Uzsakymas!$G74=Uzsakymas!$G$25,Uzsakymas!$D74,0)*Uzsakymas!$F74</f>
        <v>0</v>
      </c>
      <c r="AS74" s="98">
        <f>IF(Uzsakymas!$H74=Uzsakymas!$G$25,Uzsakymas!$D74,0)*Uzsakymas!$F74</f>
        <v>0</v>
      </c>
      <c r="AT74" s="98">
        <f>IF(Uzsakymas!$I74=Uzsakymas!$G$25,Uzsakymas!$E74,0)*Uzsakymas!$F74</f>
        <v>0</v>
      </c>
      <c r="AU74" s="98">
        <f>IF(Uzsakymas!$J74=Uzsakymas!$G$25,Uzsakymas!$E74,0)*Uzsakymas!$F74</f>
        <v>0</v>
      </c>
      <c r="AV74" s="98">
        <f>IF(Uzsakymas!$G74=Uzsakymas!$G$26,Uzsakymas!$D74,0)*Uzsakymas!$F74</f>
        <v>0</v>
      </c>
      <c r="AW74" s="98">
        <f>IF(Uzsakymas!$H74=Uzsakymas!$G$26,Uzsakymas!$D74,0)*Uzsakymas!$F74</f>
        <v>0</v>
      </c>
      <c r="AX74" s="98">
        <f>IF(Uzsakymas!$I74=Uzsakymas!$G$26,Uzsakymas!$E74,0)*Uzsakymas!$F74</f>
        <v>0</v>
      </c>
      <c r="AY74" s="98">
        <f>IF(Uzsakymas!$J74=Uzsakymas!$G$26,Uzsakymas!$E74,0)*Uzsakymas!$F74</f>
        <v>0</v>
      </c>
      <c r="AZ74" s="29">
        <f>(P74+Q74+R74+S74)/1000</f>
        <v>0</v>
      </c>
      <c r="BA74" s="16">
        <f>(T74+U74+V74+W74)/1000</f>
        <v>0</v>
      </c>
      <c r="BB74" s="16">
        <f>(X74+XFD74+XFD74+AA74)/1000</f>
        <v>0</v>
      </c>
      <c r="BC74" s="16">
        <f>(AB74+AC74+AD74+AE74)/1000</f>
        <v>0</v>
      </c>
      <c r="BD74" s="16">
        <f>(AF74+AG74+AH74+AI74)/1000</f>
        <v>0</v>
      </c>
      <c r="BE74" s="16">
        <f>(AJ74+AK74+AL74+AM74)/1000</f>
        <v>0</v>
      </c>
      <c r="BF74" s="16">
        <f>(AN74+AO74+AP74+AQ74)/1000</f>
        <v>0</v>
      </c>
      <c r="BG74" s="16">
        <f>(AR74+AS74+AT74+AU74)/1000</f>
        <v>0</v>
      </c>
      <c r="BH74" s="30">
        <f>(AV74+AW74+AX74+AY74)/1000</f>
        <v>0</v>
      </c>
    </row>
    <row r="75" spans="1:60" hidden="true">
      <c r="N75">
        <v>46</v>
      </c>
      <c r="P75" s="98">
        <f>IF(Uzsakymas!$G75=Uzsakymas!$G$18,Uzsakymas!$D75,0)*Uzsakymas!$F75</f>
        <v>0</v>
      </c>
      <c r="Q75" s="98">
        <f>IF(Uzsakymas!$H75=Uzsakymas!$G$18,Uzsakymas!$D75,0)*Uzsakymas!$F75</f>
        <v>0</v>
      </c>
      <c r="R75" s="98">
        <f>IF(Uzsakymas!$I75=Uzsakymas!$G$18,Uzsakymas!$E75,0)*Uzsakymas!$F75</f>
        <v>0</v>
      </c>
      <c r="S75" s="98">
        <f>IF(Uzsakymas!$J75=Uzsakymas!$G$18,Uzsakymas!$E75,0)*Uzsakymas!$F75</f>
        <v>0</v>
      </c>
      <c r="T75" s="98">
        <f>IF(Uzsakymas!$G75=Uzsakymas!$G$19,Uzsakymas!$D75,0)*Uzsakymas!$F75</f>
        <v>0</v>
      </c>
      <c r="U75" s="98">
        <f>IF(Uzsakymas!$H75=Uzsakymas!$G$19,Uzsakymas!$D75,0)*Uzsakymas!$F75</f>
        <v>0</v>
      </c>
      <c r="V75" s="98">
        <f>IF(Uzsakymas!$I75=Uzsakymas!$G$19,Uzsakymas!$E75,0)*Uzsakymas!$F75</f>
        <v>0</v>
      </c>
      <c r="W75" s="98">
        <f>IF(Uzsakymas!$J75=Uzsakymas!$G$19,Uzsakymas!$E75,0)*Uzsakymas!$F75</f>
        <v>0</v>
      </c>
      <c r="X75" s="98">
        <f>IF(Uzsakymas!$G75=Uzsakymas!$G$20,Uzsakymas!$D75,0)*Uzsakymas!$F75</f>
        <v>0</v>
      </c>
      <c r="Y75" s="98">
        <f>IF(Uzsakymas!$H75=Uzsakymas!$G$20,Uzsakymas!$D75,0)*Uzsakymas!$F75</f>
        <v>0</v>
      </c>
      <c r="Z75" s="98">
        <f>IF(Uzsakymas!$I75=Uzsakymas!$G$20,Uzsakymas!$E75,0)*Uzsakymas!$F75</f>
        <v>0</v>
      </c>
      <c r="AA75" s="98">
        <f>IF(Uzsakymas!$J75=Uzsakymas!$G$20,Uzsakymas!$E75,0)*Uzsakymas!$F75</f>
        <v>0</v>
      </c>
      <c r="AB75" s="98">
        <f>IF(Uzsakymas!$G75=Uzsakymas!$G$21,Uzsakymas!$D75,0)*Uzsakymas!$F75</f>
        <v>0</v>
      </c>
      <c r="AC75" s="98">
        <f>IF(Uzsakymas!$H75=Uzsakymas!$G$21,Uzsakymas!$D75,0)*Uzsakymas!$F75</f>
        <v>0</v>
      </c>
      <c r="AD75" s="98">
        <f>IF(Uzsakymas!$I75=Uzsakymas!$G$21,Uzsakymas!$E75,0)*Uzsakymas!$F75</f>
        <v>0</v>
      </c>
      <c r="AE75" s="98">
        <f>IF(Uzsakymas!$J75=Uzsakymas!$G$21,Uzsakymas!$E75,0)*Uzsakymas!$F75</f>
        <v>0</v>
      </c>
      <c r="AF75" s="98">
        <f>IF(Uzsakymas!$G75=Uzsakymas!$G$22,Uzsakymas!$D75,0)*Uzsakymas!$F75</f>
        <v>0</v>
      </c>
      <c r="AG75" s="98">
        <f>IF(Uzsakymas!$H75=Uzsakymas!$G$22,Uzsakymas!$D75,0)*Uzsakymas!$F75</f>
        <v>0</v>
      </c>
      <c r="AH75" s="98">
        <f>IF(Uzsakymas!$I75=Uzsakymas!$G$22,Uzsakymas!$E75,0)*Uzsakymas!$F75</f>
        <v>0</v>
      </c>
      <c r="AI75" s="98">
        <f>IF(Uzsakymas!$J75=Uzsakymas!$G$22,Uzsakymas!$E75,0)*Uzsakymas!$F75</f>
        <v>0</v>
      </c>
      <c r="AJ75" s="98">
        <f>IF(Uzsakymas!$G75=Uzsakymas!$G$23,Uzsakymas!$D75,0)*Uzsakymas!$F75</f>
        <v>0</v>
      </c>
      <c r="AK75" s="98">
        <f>IF(Uzsakymas!$H75=Uzsakymas!$G$23,Uzsakymas!$D75,0)*Uzsakymas!$F75</f>
        <v>0</v>
      </c>
      <c r="AL75" s="98">
        <f>IF(Uzsakymas!$I75=Uzsakymas!$G$23,Uzsakymas!$E75,0)*Uzsakymas!$F75</f>
        <v>0</v>
      </c>
      <c r="AM75" s="98">
        <f>IF(Uzsakymas!$J75=Uzsakymas!$G$23,Uzsakymas!$E75,0)*Uzsakymas!$F75</f>
        <v>0</v>
      </c>
      <c r="AN75" s="98">
        <f>IF(Uzsakymas!$G75=Uzsakymas!$G$24,Uzsakymas!$D75,0)*Uzsakymas!$F75</f>
        <v>0</v>
      </c>
      <c r="AO75" s="98">
        <f>IF(Uzsakymas!$H75=Uzsakymas!$G$24,Uzsakymas!$D75,0)*Uzsakymas!$F75</f>
        <v>0</v>
      </c>
      <c r="AP75" s="98">
        <f>IF(Uzsakymas!$I75=Uzsakymas!$G$24,Uzsakymas!$E75,0)*Uzsakymas!$F75</f>
        <v>0</v>
      </c>
      <c r="AQ75" s="98">
        <f>IF(Uzsakymas!$J75=Uzsakymas!$G$24,Uzsakymas!$E75,0)*Uzsakymas!$F75</f>
        <v>0</v>
      </c>
      <c r="AR75" s="98">
        <f>IF(Uzsakymas!$G75=Uzsakymas!$G$25,Uzsakymas!$D75,0)*Uzsakymas!$F75</f>
        <v>0</v>
      </c>
      <c r="AS75" s="98">
        <f>IF(Uzsakymas!$H75=Uzsakymas!$G$25,Uzsakymas!$D75,0)*Uzsakymas!$F75</f>
        <v>0</v>
      </c>
      <c r="AT75" s="98">
        <f>IF(Uzsakymas!$I75=Uzsakymas!$G$25,Uzsakymas!$E75,0)*Uzsakymas!$F75</f>
        <v>0</v>
      </c>
      <c r="AU75" s="98">
        <f>IF(Uzsakymas!$J75=Uzsakymas!$G$25,Uzsakymas!$E75,0)*Uzsakymas!$F75</f>
        <v>0</v>
      </c>
      <c r="AV75" s="98">
        <f>IF(Uzsakymas!$G75=Uzsakymas!$G$26,Uzsakymas!$D75,0)*Uzsakymas!$F75</f>
        <v>0</v>
      </c>
      <c r="AW75" s="98">
        <f>IF(Uzsakymas!$H75=Uzsakymas!$G$26,Uzsakymas!$D75,0)*Uzsakymas!$F75</f>
        <v>0</v>
      </c>
      <c r="AX75" s="98">
        <f>IF(Uzsakymas!$I75=Uzsakymas!$G$26,Uzsakymas!$E75,0)*Uzsakymas!$F75</f>
        <v>0</v>
      </c>
      <c r="AY75" s="98">
        <f>IF(Uzsakymas!$J75=Uzsakymas!$G$26,Uzsakymas!$E75,0)*Uzsakymas!$F75</f>
        <v>0</v>
      </c>
      <c r="AZ75" s="29">
        <f>(P75+Q75+R75+S75)/1000</f>
        <v>0</v>
      </c>
      <c r="BA75" s="16">
        <f>(T75+U75+V75+W75)/1000</f>
        <v>0</v>
      </c>
      <c r="BB75" s="16">
        <f>(X75+XFD75+XFD75+AA75)/1000</f>
        <v>0</v>
      </c>
      <c r="BC75" s="16">
        <f>(AB75+AC75+AD75+AE75)/1000</f>
        <v>0</v>
      </c>
      <c r="BD75" s="16">
        <f>(AF75+AG75+AH75+AI75)/1000</f>
        <v>0</v>
      </c>
      <c r="BE75" s="16">
        <f>(AJ75+AK75+AL75+AM75)/1000</f>
        <v>0</v>
      </c>
      <c r="BF75" s="16">
        <f>(AN75+AO75+AP75+AQ75)/1000</f>
        <v>0</v>
      </c>
      <c r="BG75" s="16">
        <f>(AR75+AS75+AT75+AU75)/1000</f>
        <v>0</v>
      </c>
      <c r="BH75" s="30">
        <f>(AV75+AW75+AX75+AY75)/1000</f>
        <v>0</v>
      </c>
    </row>
    <row r="76" spans="1:60" hidden="true">
      <c r="N76">
        <v>47</v>
      </c>
      <c r="P76" s="98">
        <f>IF(Uzsakymas!$G76=Uzsakymas!$G$18,Uzsakymas!$D76,0)*Uzsakymas!$F76</f>
        <v>0</v>
      </c>
      <c r="Q76" s="98">
        <f>IF(Uzsakymas!$H76=Uzsakymas!$G$18,Uzsakymas!$D76,0)*Uzsakymas!$F76</f>
        <v>0</v>
      </c>
      <c r="R76" s="98">
        <f>IF(Uzsakymas!$I76=Uzsakymas!$G$18,Uzsakymas!$E76,0)*Uzsakymas!$F76</f>
        <v>0</v>
      </c>
      <c r="S76" s="98">
        <f>IF(Uzsakymas!$J76=Uzsakymas!$G$18,Uzsakymas!$E76,0)*Uzsakymas!$F76</f>
        <v>0</v>
      </c>
      <c r="T76" s="98">
        <f>IF(Uzsakymas!$G76=Uzsakymas!$G$19,Uzsakymas!$D76,0)*Uzsakymas!$F76</f>
        <v>0</v>
      </c>
      <c r="U76" s="98">
        <f>IF(Uzsakymas!$H76=Uzsakymas!$G$19,Uzsakymas!$D76,0)*Uzsakymas!$F76</f>
        <v>0</v>
      </c>
      <c r="V76" s="98">
        <f>IF(Uzsakymas!$I76=Uzsakymas!$G$19,Uzsakymas!$E76,0)*Uzsakymas!$F76</f>
        <v>0</v>
      </c>
      <c r="W76" s="98">
        <f>IF(Uzsakymas!$J76=Uzsakymas!$G$19,Uzsakymas!$E76,0)*Uzsakymas!$F76</f>
        <v>0</v>
      </c>
      <c r="X76" s="98">
        <f>IF(Uzsakymas!$G76=Uzsakymas!$G$20,Uzsakymas!$D76,0)*Uzsakymas!$F76</f>
        <v>0</v>
      </c>
      <c r="Y76" s="98">
        <f>IF(Uzsakymas!$H76=Uzsakymas!$G$20,Uzsakymas!$D76,0)*Uzsakymas!$F76</f>
        <v>0</v>
      </c>
      <c r="Z76" s="98">
        <f>IF(Uzsakymas!$I76=Uzsakymas!$G$20,Uzsakymas!$E76,0)*Uzsakymas!$F76</f>
        <v>0</v>
      </c>
      <c r="AA76" s="98">
        <f>IF(Uzsakymas!$J76=Uzsakymas!$G$20,Uzsakymas!$E76,0)*Uzsakymas!$F76</f>
        <v>0</v>
      </c>
      <c r="AB76" s="98">
        <f>IF(Uzsakymas!$G76=Uzsakymas!$G$21,Uzsakymas!$D76,0)*Uzsakymas!$F76</f>
        <v>0</v>
      </c>
      <c r="AC76" s="98">
        <f>IF(Uzsakymas!$H76=Uzsakymas!$G$21,Uzsakymas!$D76,0)*Uzsakymas!$F76</f>
        <v>0</v>
      </c>
      <c r="AD76" s="98">
        <f>IF(Uzsakymas!$I76=Uzsakymas!$G$21,Uzsakymas!$E76,0)*Uzsakymas!$F76</f>
        <v>0</v>
      </c>
      <c r="AE76" s="98">
        <f>IF(Uzsakymas!$J76=Uzsakymas!$G$21,Uzsakymas!$E76,0)*Uzsakymas!$F76</f>
        <v>0</v>
      </c>
      <c r="AF76" s="98">
        <f>IF(Uzsakymas!$G76=Uzsakymas!$G$22,Uzsakymas!$D76,0)*Uzsakymas!$F76</f>
        <v>0</v>
      </c>
      <c r="AG76" s="98">
        <f>IF(Uzsakymas!$H76=Uzsakymas!$G$22,Uzsakymas!$D76,0)*Uzsakymas!$F76</f>
        <v>0</v>
      </c>
      <c r="AH76" s="98">
        <f>IF(Uzsakymas!$I76=Uzsakymas!$G$22,Uzsakymas!$E76,0)*Uzsakymas!$F76</f>
        <v>0</v>
      </c>
      <c r="AI76" s="98">
        <f>IF(Uzsakymas!$J76=Uzsakymas!$G$22,Uzsakymas!$E76,0)*Uzsakymas!$F76</f>
        <v>0</v>
      </c>
      <c r="AJ76" s="98">
        <f>IF(Uzsakymas!$G76=Uzsakymas!$G$23,Uzsakymas!$D76,0)*Uzsakymas!$F76</f>
        <v>0</v>
      </c>
      <c r="AK76" s="98">
        <f>IF(Uzsakymas!$H76=Uzsakymas!$G$23,Uzsakymas!$D76,0)*Uzsakymas!$F76</f>
        <v>0</v>
      </c>
      <c r="AL76" s="98">
        <f>IF(Uzsakymas!$I76=Uzsakymas!$G$23,Uzsakymas!$E76,0)*Uzsakymas!$F76</f>
        <v>0</v>
      </c>
      <c r="AM76" s="98">
        <f>IF(Uzsakymas!$J76=Uzsakymas!$G$23,Uzsakymas!$E76,0)*Uzsakymas!$F76</f>
        <v>0</v>
      </c>
      <c r="AN76" s="98">
        <f>IF(Uzsakymas!$G76=Uzsakymas!$G$24,Uzsakymas!$D76,0)*Uzsakymas!$F76</f>
        <v>0</v>
      </c>
      <c r="AO76" s="98">
        <f>IF(Uzsakymas!$H76=Uzsakymas!$G$24,Uzsakymas!$D76,0)*Uzsakymas!$F76</f>
        <v>0</v>
      </c>
      <c r="AP76" s="98">
        <f>IF(Uzsakymas!$I76=Uzsakymas!$G$24,Uzsakymas!$E76,0)*Uzsakymas!$F76</f>
        <v>0</v>
      </c>
      <c r="AQ76" s="98">
        <f>IF(Uzsakymas!$J76=Uzsakymas!$G$24,Uzsakymas!$E76,0)*Uzsakymas!$F76</f>
        <v>0</v>
      </c>
      <c r="AR76" s="98">
        <f>IF(Uzsakymas!$G76=Uzsakymas!$G$25,Uzsakymas!$D76,0)*Uzsakymas!$F76</f>
        <v>0</v>
      </c>
      <c r="AS76" s="98">
        <f>IF(Uzsakymas!$H76=Uzsakymas!$G$25,Uzsakymas!$D76,0)*Uzsakymas!$F76</f>
        <v>0</v>
      </c>
      <c r="AT76" s="98">
        <f>IF(Uzsakymas!$I76=Uzsakymas!$G$25,Uzsakymas!$E76,0)*Uzsakymas!$F76</f>
        <v>0</v>
      </c>
      <c r="AU76" s="98">
        <f>IF(Uzsakymas!$J76=Uzsakymas!$G$25,Uzsakymas!$E76,0)*Uzsakymas!$F76</f>
        <v>0</v>
      </c>
      <c r="AV76" s="98">
        <f>IF(Uzsakymas!$G76=Uzsakymas!$G$26,Uzsakymas!$D76,0)*Uzsakymas!$F76</f>
        <v>0</v>
      </c>
      <c r="AW76" s="98">
        <f>IF(Uzsakymas!$H76=Uzsakymas!$G$26,Uzsakymas!$D76,0)*Uzsakymas!$F76</f>
        <v>0</v>
      </c>
      <c r="AX76" s="98">
        <f>IF(Uzsakymas!$I76=Uzsakymas!$G$26,Uzsakymas!$E76,0)*Uzsakymas!$F76</f>
        <v>0</v>
      </c>
      <c r="AY76" s="98">
        <f>IF(Uzsakymas!$J76=Uzsakymas!$G$26,Uzsakymas!$E76,0)*Uzsakymas!$F76</f>
        <v>0</v>
      </c>
      <c r="AZ76" s="29">
        <f>(P76+Q76+R76+S76)/1000</f>
        <v>0</v>
      </c>
      <c r="BA76" s="16">
        <f>(T76+U76+V76+W76)/1000</f>
        <v>0</v>
      </c>
      <c r="BB76" s="16">
        <f>(X76+XFD76+XFD76+AA76)/1000</f>
        <v>0</v>
      </c>
      <c r="BC76" s="16">
        <f>(AB76+AC76+AD76+AE76)/1000</f>
        <v>0</v>
      </c>
      <c r="BD76" s="16">
        <f>(AF76+AG76+AH76+AI76)/1000</f>
        <v>0</v>
      </c>
      <c r="BE76" s="16">
        <f>(AJ76+AK76+AL76+AM76)/1000</f>
        <v>0</v>
      </c>
      <c r="BF76" s="16">
        <f>(AN76+AO76+AP76+AQ76)/1000</f>
        <v>0</v>
      </c>
      <c r="BG76" s="16">
        <f>(AR76+AS76+AT76+AU76)/1000</f>
        <v>0</v>
      </c>
      <c r="BH76" s="30">
        <f>(AV76+AW76+AX76+AY76)/1000</f>
        <v>0</v>
      </c>
    </row>
    <row r="77" spans="1:60" hidden="true">
      <c r="N77">
        <v>48</v>
      </c>
      <c r="P77" s="98">
        <f>IF(Uzsakymas!$G77=Uzsakymas!$G$18,Uzsakymas!$D77,0)*Uzsakymas!$F77</f>
        <v>0</v>
      </c>
      <c r="Q77" s="98">
        <f>IF(Uzsakymas!$H77=Uzsakymas!$G$18,Uzsakymas!$D77,0)*Uzsakymas!$F77</f>
        <v>0</v>
      </c>
      <c r="R77" s="98">
        <f>IF(Uzsakymas!$I77=Uzsakymas!$G$18,Uzsakymas!$E77,0)*Uzsakymas!$F77</f>
        <v>0</v>
      </c>
      <c r="S77" s="98">
        <f>IF(Uzsakymas!$J77=Uzsakymas!$G$18,Uzsakymas!$E77,0)*Uzsakymas!$F77</f>
        <v>0</v>
      </c>
      <c r="T77" s="98">
        <f>IF(Uzsakymas!$G77=Uzsakymas!$G$19,Uzsakymas!$D77,0)*Uzsakymas!$F77</f>
        <v>0</v>
      </c>
      <c r="U77" s="98">
        <f>IF(Uzsakymas!$H77=Uzsakymas!$G$19,Uzsakymas!$D77,0)*Uzsakymas!$F77</f>
        <v>0</v>
      </c>
      <c r="V77" s="98">
        <f>IF(Uzsakymas!$I77=Uzsakymas!$G$19,Uzsakymas!$E77,0)*Uzsakymas!$F77</f>
        <v>0</v>
      </c>
      <c r="W77" s="98">
        <f>IF(Uzsakymas!$J77=Uzsakymas!$G$19,Uzsakymas!$E77,0)*Uzsakymas!$F77</f>
        <v>0</v>
      </c>
      <c r="X77" s="98">
        <f>IF(Uzsakymas!$G77=Uzsakymas!$G$20,Uzsakymas!$D77,0)*Uzsakymas!$F77</f>
        <v>0</v>
      </c>
      <c r="Y77" s="98">
        <f>IF(Uzsakymas!$H77=Uzsakymas!$G$20,Uzsakymas!$D77,0)*Uzsakymas!$F77</f>
        <v>0</v>
      </c>
      <c r="Z77" s="98">
        <f>IF(Uzsakymas!$I77=Uzsakymas!$G$20,Uzsakymas!$E77,0)*Uzsakymas!$F77</f>
        <v>0</v>
      </c>
      <c r="AA77" s="98">
        <f>IF(Uzsakymas!$J77=Uzsakymas!$G$20,Uzsakymas!$E77,0)*Uzsakymas!$F77</f>
        <v>0</v>
      </c>
      <c r="AB77" s="98">
        <f>IF(Uzsakymas!$G77=Uzsakymas!$G$21,Uzsakymas!$D77,0)*Uzsakymas!$F77</f>
        <v>0</v>
      </c>
      <c r="AC77" s="98">
        <f>IF(Uzsakymas!$H77=Uzsakymas!$G$21,Uzsakymas!$D77,0)*Uzsakymas!$F77</f>
        <v>0</v>
      </c>
      <c r="AD77" s="98">
        <f>IF(Uzsakymas!$I77=Uzsakymas!$G$21,Uzsakymas!$E77,0)*Uzsakymas!$F77</f>
        <v>0</v>
      </c>
      <c r="AE77" s="98">
        <f>IF(Uzsakymas!$J77=Uzsakymas!$G$21,Uzsakymas!$E77,0)*Uzsakymas!$F77</f>
        <v>0</v>
      </c>
      <c r="AF77" s="98">
        <f>IF(Uzsakymas!$G77=Uzsakymas!$G$22,Uzsakymas!$D77,0)*Uzsakymas!$F77</f>
        <v>0</v>
      </c>
      <c r="AG77" s="98">
        <f>IF(Uzsakymas!$H77=Uzsakymas!$G$22,Uzsakymas!$D77,0)*Uzsakymas!$F77</f>
        <v>0</v>
      </c>
      <c r="AH77" s="98">
        <f>IF(Uzsakymas!$I77=Uzsakymas!$G$22,Uzsakymas!$E77,0)*Uzsakymas!$F77</f>
        <v>0</v>
      </c>
      <c r="AI77" s="98">
        <f>IF(Uzsakymas!$J77=Uzsakymas!$G$22,Uzsakymas!$E77,0)*Uzsakymas!$F77</f>
        <v>0</v>
      </c>
      <c r="AJ77" s="98">
        <f>IF(Uzsakymas!$G77=Uzsakymas!$G$23,Uzsakymas!$D77,0)*Uzsakymas!$F77</f>
        <v>0</v>
      </c>
      <c r="AK77" s="98">
        <f>IF(Uzsakymas!$H77=Uzsakymas!$G$23,Uzsakymas!$D77,0)*Uzsakymas!$F77</f>
        <v>0</v>
      </c>
      <c r="AL77" s="98">
        <f>IF(Uzsakymas!$I77=Uzsakymas!$G$23,Uzsakymas!$E77,0)*Uzsakymas!$F77</f>
        <v>0</v>
      </c>
      <c r="AM77" s="98">
        <f>IF(Uzsakymas!$J77=Uzsakymas!$G$23,Uzsakymas!$E77,0)*Uzsakymas!$F77</f>
        <v>0</v>
      </c>
      <c r="AN77" s="98">
        <f>IF(Uzsakymas!$G77=Uzsakymas!$G$24,Uzsakymas!$D77,0)*Uzsakymas!$F77</f>
        <v>0</v>
      </c>
      <c r="AO77" s="98">
        <f>IF(Uzsakymas!$H77=Uzsakymas!$G$24,Uzsakymas!$D77,0)*Uzsakymas!$F77</f>
        <v>0</v>
      </c>
      <c r="AP77" s="98">
        <f>IF(Uzsakymas!$I77=Uzsakymas!$G$24,Uzsakymas!$E77,0)*Uzsakymas!$F77</f>
        <v>0</v>
      </c>
      <c r="AQ77" s="98">
        <f>IF(Uzsakymas!$J77=Uzsakymas!$G$24,Uzsakymas!$E77,0)*Uzsakymas!$F77</f>
        <v>0</v>
      </c>
      <c r="AR77" s="98">
        <f>IF(Uzsakymas!$G77=Uzsakymas!$G$25,Uzsakymas!$D77,0)*Uzsakymas!$F77</f>
        <v>0</v>
      </c>
      <c r="AS77" s="98">
        <f>IF(Uzsakymas!$H77=Uzsakymas!$G$25,Uzsakymas!$D77,0)*Uzsakymas!$F77</f>
        <v>0</v>
      </c>
      <c r="AT77" s="98">
        <f>IF(Uzsakymas!$I77=Uzsakymas!$G$25,Uzsakymas!$E77,0)*Uzsakymas!$F77</f>
        <v>0</v>
      </c>
      <c r="AU77" s="98">
        <f>IF(Uzsakymas!$J77=Uzsakymas!$G$25,Uzsakymas!$E77,0)*Uzsakymas!$F77</f>
        <v>0</v>
      </c>
      <c r="AV77" s="98">
        <f>IF(Uzsakymas!$G77=Uzsakymas!$G$26,Uzsakymas!$D77,0)*Uzsakymas!$F77</f>
        <v>0</v>
      </c>
      <c r="AW77" s="98">
        <f>IF(Uzsakymas!$H77=Uzsakymas!$G$26,Uzsakymas!$D77,0)*Uzsakymas!$F77</f>
        <v>0</v>
      </c>
      <c r="AX77" s="98">
        <f>IF(Uzsakymas!$I77=Uzsakymas!$G$26,Uzsakymas!$E77,0)*Uzsakymas!$F77</f>
        <v>0</v>
      </c>
      <c r="AY77" s="98">
        <f>IF(Uzsakymas!$J77=Uzsakymas!$G$26,Uzsakymas!$E77,0)*Uzsakymas!$F77</f>
        <v>0</v>
      </c>
      <c r="AZ77" s="29">
        <f>(P77+Q77+R77+S77)/1000</f>
        <v>0</v>
      </c>
      <c r="BA77" s="16">
        <f>(T77+U77+V77+W77)/1000</f>
        <v>0</v>
      </c>
      <c r="BB77" s="16">
        <f>(X77+XFD77+XFD77+AA77)/1000</f>
        <v>0</v>
      </c>
      <c r="BC77" s="16">
        <f>(AB77+AC77+AD77+AE77)/1000</f>
        <v>0</v>
      </c>
      <c r="BD77" s="16">
        <f>(AF77+AG77+AH77+AI77)/1000</f>
        <v>0</v>
      </c>
      <c r="BE77" s="16">
        <f>(AJ77+AK77+AL77+AM77)/1000</f>
        <v>0</v>
      </c>
      <c r="BF77" s="16">
        <f>(AN77+AO77+AP77+AQ77)/1000</f>
        <v>0</v>
      </c>
      <c r="BG77" s="16">
        <f>(AR77+AS77+AT77+AU77)/1000</f>
        <v>0</v>
      </c>
      <c r="BH77" s="30">
        <f>(AV77+AW77+AX77+AY77)/1000</f>
        <v>0</v>
      </c>
    </row>
    <row r="78" spans="1:60" hidden="true">
      <c r="N78">
        <v>49</v>
      </c>
      <c r="P78" s="98">
        <f>IF(Uzsakymas!$G78=Uzsakymas!$G$18,Uzsakymas!$D78,0)*Uzsakymas!$F78</f>
        <v>0</v>
      </c>
      <c r="Q78" s="98">
        <f>IF(Uzsakymas!$H78=Uzsakymas!$G$18,Uzsakymas!$D78,0)*Uzsakymas!$F78</f>
        <v>0</v>
      </c>
      <c r="R78" s="98">
        <f>IF(Uzsakymas!$I78=Uzsakymas!$G$18,Uzsakymas!$E78,0)*Uzsakymas!$F78</f>
        <v>0</v>
      </c>
      <c r="S78" s="98">
        <f>IF(Uzsakymas!$J78=Uzsakymas!$G$18,Uzsakymas!$E78,0)*Uzsakymas!$F78</f>
        <v>0</v>
      </c>
      <c r="T78" s="98">
        <f>IF(Uzsakymas!$G78=Uzsakymas!$G$19,Uzsakymas!$D78,0)*Uzsakymas!$F78</f>
        <v>0</v>
      </c>
      <c r="U78" s="98">
        <f>IF(Uzsakymas!$H78=Uzsakymas!$G$19,Uzsakymas!$D78,0)*Uzsakymas!$F78</f>
        <v>0</v>
      </c>
      <c r="V78" s="98">
        <f>IF(Uzsakymas!$I78=Uzsakymas!$G$19,Uzsakymas!$E78,0)*Uzsakymas!$F78</f>
        <v>0</v>
      </c>
      <c r="W78" s="98">
        <f>IF(Uzsakymas!$J78=Uzsakymas!$G$19,Uzsakymas!$E78,0)*Uzsakymas!$F78</f>
        <v>0</v>
      </c>
      <c r="X78" s="98">
        <f>IF(Uzsakymas!$G78=Uzsakymas!$G$20,Uzsakymas!$D78,0)*Uzsakymas!$F78</f>
        <v>0</v>
      </c>
      <c r="Y78" s="98">
        <f>IF(Uzsakymas!$H78=Uzsakymas!$G$20,Uzsakymas!$D78,0)*Uzsakymas!$F78</f>
        <v>0</v>
      </c>
      <c r="Z78" s="98">
        <f>IF(Uzsakymas!$I78=Uzsakymas!$G$20,Uzsakymas!$E78,0)*Uzsakymas!$F78</f>
        <v>0</v>
      </c>
      <c r="AA78" s="98">
        <f>IF(Uzsakymas!$J78=Uzsakymas!$G$20,Uzsakymas!$E78,0)*Uzsakymas!$F78</f>
        <v>0</v>
      </c>
      <c r="AB78" s="98">
        <f>IF(Uzsakymas!$G78=Uzsakymas!$G$21,Uzsakymas!$D78,0)*Uzsakymas!$F78</f>
        <v>0</v>
      </c>
      <c r="AC78" s="98">
        <f>IF(Uzsakymas!$H78=Uzsakymas!$G$21,Uzsakymas!$D78,0)*Uzsakymas!$F78</f>
        <v>0</v>
      </c>
      <c r="AD78" s="98">
        <f>IF(Uzsakymas!$I78=Uzsakymas!$G$21,Uzsakymas!$E78,0)*Uzsakymas!$F78</f>
        <v>0</v>
      </c>
      <c r="AE78" s="98">
        <f>IF(Uzsakymas!$J78=Uzsakymas!$G$21,Uzsakymas!$E78,0)*Uzsakymas!$F78</f>
        <v>0</v>
      </c>
      <c r="AF78" s="98">
        <f>IF(Uzsakymas!$G78=Uzsakymas!$G$22,Uzsakymas!$D78,0)*Uzsakymas!$F78</f>
        <v>0</v>
      </c>
      <c r="AG78" s="98">
        <f>IF(Uzsakymas!$H78=Uzsakymas!$G$22,Uzsakymas!$D78,0)*Uzsakymas!$F78</f>
        <v>0</v>
      </c>
      <c r="AH78" s="98">
        <f>IF(Uzsakymas!$I78=Uzsakymas!$G$22,Uzsakymas!$E78,0)*Uzsakymas!$F78</f>
        <v>0</v>
      </c>
      <c r="AI78" s="98">
        <f>IF(Uzsakymas!$J78=Uzsakymas!$G$22,Uzsakymas!$E78,0)*Uzsakymas!$F78</f>
        <v>0</v>
      </c>
      <c r="AJ78" s="98">
        <f>IF(Uzsakymas!$G78=Uzsakymas!$G$23,Uzsakymas!$D78,0)*Uzsakymas!$F78</f>
        <v>0</v>
      </c>
      <c r="AK78" s="98">
        <f>IF(Uzsakymas!$H78=Uzsakymas!$G$23,Uzsakymas!$D78,0)*Uzsakymas!$F78</f>
        <v>0</v>
      </c>
      <c r="AL78" s="98">
        <f>IF(Uzsakymas!$I78=Uzsakymas!$G$23,Uzsakymas!$E78,0)*Uzsakymas!$F78</f>
        <v>0</v>
      </c>
      <c r="AM78" s="98">
        <f>IF(Uzsakymas!$J78=Uzsakymas!$G$23,Uzsakymas!$E78,0)*Uzsakymas!$F78</f>
        <v>0</v>
      </c>
      <c r="AN78" s="98">
        <f>IF(Uzsakymas!$G78=Uzsakymas!$G$24,Uzsakymas!$D78,0)*Uzsakymas!$F78</f>
        <v>0</v>
      </c>
      <c r="AO78" s="98">
        <f>IF(Uzsakymas!$H78=Uzsakymas!$G$24,Uzsakymas!$D78,0)*Uzsakymas!$F78</f>
        <v>0</v>
      </c>
      <c r="AP78" s="98">
        <f>IF(Uzsakymas!$I78=Uzsakymas!$G$24,Uzsakymas!$E78,0)*Uzsakymas!$F78</f>
        <v>0</v>
      </c>
      <c r="AQ78" s="98">
        <f>IF(Uzsakymas!$J78=Uzsakymas!$G$24,Uzsakymas!$E78,0)*Uzsakymas!$F78</f>
        <v>0</v>
      </c>
      <c r="AR78" s="98">
        <f>IF(Uzsakymas!$G78=Uzsakymas!$G$25,Uzsakymas!$D78,0)*Uzsakymas!$F78</f>
        <v>0</v>
      </c>
      <c r="AS78" s="98">
        <f>IF(Uzsakymas!$H78=Uzsakymas!$G$25,Uzsakymas!$D78,0)*Uzsakymas!$F78</f>
        <v>0</v>
      </c>
      <c r="AT78" s="98">
        <f>IF(Uzsakymas!$I78=Uzsakymas!$G$25,Uzsakymas!$E78,0)*Uzsakymas!$F78</f>
        <v>0</v>
      </c>
      <c r="AU78" s="98">
        <f>IF(Uzsakymas!$J78=Uzsakymas!$G$25,Uzsakymas!$E78,0)*Uzsakymas!$F78</f>
        <v>0</v>
      </c>
      <c r="AV78" s="98">
        <f>IF(Uzsakymas!$G78=Uzsakymas!$G$26,Uzsakymas!$D78,0)*Uzsakymas!$F78</f>
        <v>0</v>
      </c>
      <c r="AW78" s="98">
        <f>IF(Uzsakymas!$H78=Uzsakymas!$G$26,Uzsakymas!$D78,0)*Uzsakymas!$F78</f>
        <v>0</v>
      </c>
      <c r="AX78" s="98">
        <f>IF(Uzsakymas!$I78=Uzsakymas!$G$26,Uzsakymas!$E78,0)*Uzsakymas!$F78</f>
        <v>0</v>
      </c>
      <c r="AY78" s="98">
        <f>IF(Uzsakymas!$J78=Uzsakymas!$G$26,Uzsakymas!$E78,0)*Uzsakymas!$F78</f>
        <v>0</v>
      </c>
      <c r="AZ78" s="29">
        <f>(P78+Q78+R78+S78)/1000</f>
        <v>0</v>
      </c>
      <c r="BA78" s="16">
        <f>(T78+U78+V78+W78)/1000</f>
        <v>0</v>
      </c>
      <c r="BB78" s="16">
        <f>(X78+XFD78+XFD78+AA78)/1000</f>
        <v>0</v>
      </c>
      <c r="BC78" s="16">
        <f>(AB78+AC78+AD78+AE78)/1000</f>
        <v>0</v>
      </c>
      <c r="BD78" s="16">
        <f>(AF78+AG78+AH78+AI78)/1000</f>
        <v>0</v>
      </c>
      <c r="BE78" s="16">
        <f>(AJ78+AK78+AL78+AM78)/1000</f>
        <v>0</v>
      </c>
      <c r="BF78" s="16">
        <f>(AN78+AO78+AP78+AQ78)/1000</f>
        <v>0</v>
      </c>
      <c r="BG78" s="16">
        <f>(AR78+AS78+AT78+AU78)/1000</f>
        <v>0</v>
      </c>
      <c r="BH78" s="30">
        <f>(AV78+AW78+AX78+AY78)/1000</f>
        <v>0</v>
      </c>
    </row>
    <row r="79" spans="1:60" hidden="true">
      <c r="N79">
        <v>50</v>
      </c>
      <c r="P79" s="98">
        <f>IF(Uzsakymas!$G79=Uzsakymas!$G$18,Uzsakymas!$D79,0)*Uzsakymas!$F79</f>
        <v>0</v>
      </c>
      <c r="Q79" s="98">
        <f>IF(Uzsakymas!$H79=Uzsakymas!$G$18,Uzsakymas!$D79,0)*Uzsakymas!$F79</f>
        <v>0</v>
      </c>
      <c r="R79" s="98">
        <f>IF(Uzsakymas!$I79=Uzsakymas!$G$18,Uzsakymas!$E79,0)*Uzsakymas!$F79</f>
        <v>0</v>
      </c>
      <c r="S79" s="98">
        <f>IF(Uzsakymas!$J79=Uzsakymas!$G$18,Uzsakymas!$E79,0)*Uzsakymas!$F79</f>
        <v>0</v>
      </c>
      <c r="T79" s="98">
        <f>IF(Uzsakymas!$G79=Uzsakymas!$G$19,Uzsakymas!$D79,0)*Uzsakymas!$F79</f>
        <v>0</v>
      </c>
      <c r="U79" s="98">
        <f>IF(Uzsakymas!$H79=Uzsakymas!$G$19,Uzsakymas!$D79,0)*Uzsakymas!$F79</f>
        <v>0</v>
      </c>
      <c r="V79" s="98">
        <f>IF(Uzsakymas!$I79=Uzsakymas!$G$19,Uzsakymas!$E79,0)*Uzsakymas!$F79</f>
        <v>0</v>
      </c>
      <c r="W79" s="98">
        <f>IF(Uzsakymas!$J79=Uzsakymas!$G$19,Uzsakymas!$E79,0)*Uzsakymas!$F79</f>
        <v>0</v>
      </c>
      <c r="X79" s="98">
        <f>IF(Uzsakymas!$G79=Uzsakymas!$G$20,Uzsakymas!$D79,0)*Uzsakymas!$F79</f>
        <v>0</v>
      </c>
      <c r="Y79" s="98">
        <f>IF(Uzsakymas!$H79=Uzsakymas!$G$20,Uzsakymas!$D79,0)*Uzsakymas!$F79</f>
        <v>0</v>
      </c>
      <c r="Z79" s="98">
        <f>IF(Uzsakymas!$I79=Uzsakymas!$G$20,Uzsakymas!$E79,0)*Uzsakymas!$F79</f>
        <v>0</v>
      </c>
      <c r="AA79" s="98">
        <f>IF(Uzsakymas!$J79=Uzsakymas!$G$20,Uzsakymas!$E79,0)*Uzsakymas!$F79</f>
        <v>0</v>
      </c>
      <c r="AB79" s="98">
        <f>IF(Uzsakymas!$G79=Uzsakymas!$G$21,Uzsakymas!$D79,0)*Uzsakymas!$F79</f>
        <v>0</v>
      </c>
      <c r="AC79" s="98">
        <f>IF(Uzsakymas!$H79=Uzsakymas!$G$21,Uzsakymas!$D79,0)*Uzsakymas!$F79</f>
        <v>0</v>
      </c>
      <c r="AD79" s="98">
        <f>IF(Uzsakymas!$I79=Uzsakymas!$G$21,Uzsakymas!$E79,0)*Uzsakymas!$F79</f>
        <v>0</v>
      </c>
      <c r="AE79" s="98">
        <f>IF(Uzsakymas!$J79=Uzsakymas!$G$21,Uzsakymas!$E79,0)*Uzsakymas!$F79</f>
        <v>0</v>
      </c>
      <c r="AF79" s="98">
        <f>IF(Uzsakymas!$G79=Uzsakymas!$G$22,Uzsakymas!$D79,0)*Uzsakymas!$F79</f>
        <v>0</v>
      </c>
      <c r="AG79" s="98">
        <f>IF(Uzsakymas!$H79=Uzsakymas!$G$22,Uzsakymas!$D79,0)*Uzsakymas!$F79</f>
        <v>0</v>
      </c>
      <c r="AH79" s="98">
        <f>IF(Uzsakymas!$I79=Uzsakymas!$G$22,Uzsakymas!$E79,0)*Uzsakymas!$F79</f>
        <v>0</v>
      </c>
      <c r="AI79" s="98">
        <f>IF(Uzsakymas!$J79=Uzsakymas!$G$22,Uzsakymas!$E79,0)*Uzsakymas!$F79</f>
        <v>0</v>
      </c>
      <c r="AJ79" s="98">
        <f>IF(Uzsakymas!$G79=Uzsakymas!$G$23,Uzsakymas!$D79,0)*Uzsakymas!$F79</f>
        <v>0</v>
      </c>
      <c r="AK79" s="98">
        <f>IF(Uzsakymas!$H79=Uzsakymas!$G$23,Uzsakymas!$D79,0)*Uzsakymas!$F79</f>
        <v>0</v>
      </c>
      <c r="AL79" s="98">
        <f>IF(Uzsakymas!$I79=Uzsakymas!$G$23,Uzsakymas!$E79,0)*Uzsakymas!$F79</f>
        <v>0</v>
      </c>
      <c r="AM79" s="98">
        <f>IF(Uzsakymas!$J79=Uzsakymas!$G$23,Uzsakymas!$E79,0)*Uzsakymas!$F79</f>
        <v>0</v>
      </c>
      <c r="AN79" s="98">
        <f>IF(Uzsakymas!$G79=Uzsakymas!$G$24,Uzsakymas!$D79,0)*Uzsakymas!$F79</f>
        <v>0</v>
      </c>
      <c r="AO79" s="98">
        <f>IF(Uzsakymas!$H79=Uzsakymas!$G$24,Uzsakymas!$D79,0)*Uzsakymas!$F79</f>
        <v>0</v>
      </c>
      <c r="AP79" s="98">
        <f>IF(Uzsakymas!$I79=Uzsakymas!$G$24,Uzsakymas!$E79,0)*Uzsakymas!$F79</f>
        <v>0</v>
      </c>
      <c r="AQ79" s="98">
        <f>IF(Uzsakymas!$J79=Uzsakymas!$G$24,Uzsakymas!$E79,0)*Uzsakymas!$F79</f>
        <v>0</v>
      </c>
      <c r="AR79" s="98">
        <f>IF(Uzsakymas!$G79=Uzsakymas!$G$25,Uzsakymas!$D79,0)*Uzsakymas!$F79</f>
        <v>0</v>
      </c>
      <c r="AS79" s="98">
        <f>IF(Uzsakymas!$H79=Uzsakymas!$G$25,Uzsakymas!$D79,0)*Uzsakymas!$F79</f>
        <v>0</v>
      </c>
      <c r="AT79" s="98">
        <f>IF(Uzsakymas!$I79=Uzsakymas!$G$25,Uzsakymas!$E79,0)*Uzsakymas!$F79</f>
        <v>0</v>
      </c>
      <c r="AU79" s="98">
        <f>IF(Uzsakymas!$J79=Uzsakymas!$G$25,Uzsakymas!$E79,0)*Uzsakymas!$F79</f>
        <v>0</v>
      </c>
      <c r="AV79" s="98">
        <f>IF(Uzsakymas!$G79=Uzsakymas!$G$26,Uzsakymas!$D79,0)*Uzsakymas!$F79</f>
        <v>0</v>
      </c>
      <c r="AW79" s="98">
        <f>IF(Uzsakymas!$H79=Uzsakymas!$G$26,Uzsakymas!$D79,0)*Uzsakymas!$F79</f>
        <v>0</v>
      </c>
      <c r="AX79" s="98">
        <f>IF(Uzsakymas!$I79=Uzsakymas!$G$26,Uzsakymas!$E79,0)*Uzsakymas!$F79</f>
        <v>0</v>
      </c>
      <c r="AY79" s="98">
        <f>IF(Uzsakymas!$J79=Uzsakymas!$G$26,Uzsakymas!$E79,0)*Uzsakymas!$F79</f>
        <v>0</v>
      </c>
      <c r="AZ79" s="29">
        <f>(P79+Q79+R79+S79)/1000</f>
        <v>0</v>
      </c>
      <c r="BA79" s="16">
        <f>(T79+U79+V79+W79)/1000</f>
        <v>0</v>
      </c>
      <c r="BB79" s="16">
        <f>(X79+XFD79+XFD79+AA79)/1000</f>
        <v>0</v>
      </c>
      <c r="BC79" s="16">
        <f>(AB79+AC79+AD79+AE79)/1000</f>
        <v>0</v>
      </c>
      <c r="BD79" s="16">
        <f>(AF79+AG79+AH79+AI79)/1000</f>
        <v>0</v>
      </c>
      <c r="BE79" s="16">
        <f>(AJ79+AK79+AL79+AM79)/1000</f>
        <v>0</v>
      </c>
      <c r="BF79" s="16">
        <f>(AN79+AO79+AP79+AQ79)/1000</f>
        <v>0</v>
      </c>
      <c r="BG79" s="16">
        <f>(AR79+AS79+AT79+AU79)/1000</f>
        <v>0</v>
      </c>
      <c r="BH79" s="30">
        <f>(AV79+AW79+AX79+AY79)/1000</f>
        <v>0</v>
      </c>
    </row>
    <row r="80" spans="1:60" hidden="true">
      <c r="N80">
        <v>51</v>
      </c>
      <c r="P80" s="98">
        <f>IF(Uzsakymas!$G80=Uzsakymas!$G$18,Uzsakymas!$D80,0)*Uzsakymas!$F80</f>
        <v>0</v>
      </c>
      <c r="Q80" s="98">
        <f>IF(Uzsakymas!$H80=Uzsakymas!$G$18,Uzsakymas!$D80,0)*Uzsakymas!$F80</f>
        <v>0</v>
      </c>
      <c r="R80" s="98">
        <f>IF(Uzsakymas!$I80=Uzsakymas!$G$18,Uzsakymas!$E80,0)*Uzsakymas!$F80</f>
        <v>0</v>
      </c>
      <c r="S80" s="98">
        <f>IF(Uzsakymas!$J80=Uzsakymas!$G$18,Uzsakymas!$E80,0)*Uzsakymas!$F80</f>
        <v>0</v>
      </c>
      <c r="T80" s="98">
        <f>IF(Uzsakymas!$G80=Uzsakymas!$G$19,Uzsakymas!$D80,0)*Uzsakymas!$F80</f>
        <v>0</v>
      </c>
      <c r="U80" s="98">
        <f>IF(Uzsakymas!$H80=Uzsakymas!$G$19,Uzsakymas!$D80,0)*Uzsakymas!$F80</f>
        <v>0</v>
      </c>
      <c r="V80" s="98">
        <f>IF(Uzsakymas!$I80=Uzsakymas!$G$19,Uzsakymas!$E80,0)*Uzsakymas!$F80</f>
        <v>0</v>
      </c>
      <c r="W80" s="98">
        <f>IF(Uzsakymas!$J80=Uzsakymas!$G$19,Uzsakymas!$E80,0)*Uzsakymas!$F80</f>
        <v>0</v>
      </c>
      <c r="X80" s="98">
        <f>IF(Uzsakymas!$G80=Uzsakymas!$G$20,Uzsakymas!$D80,0)*Uzsakymas!$F80</f>
        <v>0</v>
      </c>
      <c r="Y80" s="98">
        <f>IF(Uzsakymas!$H80=Uzsakymas!$G$20,Uzsakymas!$D80,0)*Uzsakymas!$F80</f>
        <v>0</v>
      </c>
      <c r="Z80" s="98">
        <f>IF(Uzsakymas!$I80=Uzsakymas!$G$20,Uzsakymas!$E80,0)*Uzsakymas!$F80</f>
        <v>0</v>
      </c>
      <c r="AA80" s="98">
        <f>IF(Uzsakymas!$J80=Uzsakymas!$G$20,Uzsakymas!$E80,0)*Uzsakymas!$F80</f>
        <v>0</v>
      </c>
      <c r="AB80" s="98">
        <f>IF(Uzsakymas!$G80=Uzsakymas!$G$21,Uzsakymas!$D80,0)*Uzsakymas!$F80</f>
        <v>0</v>
      </c>
      <c r="AC80" s="98">
        <f>IF(Uzsakymas!$H80=Uzsakymas!$G$21,Uzsakymas!$D80,0)*Uzsakymas!$F80</f>
        <v>0</v>
      </c>
      <c r="AD80" s="98">
        <f>IF(Uzsakymas!$I80=Uzsakymas!$G$21,Uzsakymas!$E80,0)*Uzsakymas!$F80</f>
        <v>0</v>
      </c>
      <c r="AE80" s="98">
        <f>IF(Uzsakymas!$J80=Uzsakymas!$G$21,Uzsakymas!$E80,0)*Uzsakymas!$F80</f>
        <v>0</v>
      </c>
      <c r="AF80" s="98">
        <f>IF(Uzsakymas!$G80=Uzsakymas!$G$22,Uzsakymas!$D80,0)*Uzsakymas!$F80</f>
        <v>0</v>
      </c>
      <c r="AG80" s="98">
        <f>IF(Uzsakymas!$H80=Uzsakymas!$G$22,Uzsakymas!$D80,0)*Uzsakymas!$F80</f>
        <v>0</v>
      </c>
      <c r="AH80" s="98">
        <f>IF(Uzsakymas!$I80=Uzsakymas!$G$22,Uzsakymas!$E80,0)*Uzsakymas!$F80</f>
        <v>0</v>
      </c>
      <c r="AI80" s="98">
        <f>IF(Uzsakymas!$J80=Uzsakymas!$G$22,Uzsakymas!$E80,0)*Uzsakymas!$F80</f>
        <v>0</v>
      </c>
      <c r="AJ80" s="98">
        <f>IF(Uzsakymas!$G80=Uzsakymas!$G$23,Uzsakymas!$D80,0)*Uzsakymas!$F80</f>
        <v>0</v>
      </c>
      <c r="AK80" s="98">
        <f>IF(Uzsakymas!$H80=Uzsakymas!$G$23,Uzsakymas!$D80,0)*Uzsakymas!$F80</f>
        <v>0</v>
      </c>
      <c r="AL80" s="98">
        <f>IF(Uzsakymas!$I80=Uzsakymas!$G$23,Uzsakymas!$E80,0)*Uzsakymas!$F80</f>
        <v>0</v>
      </c>
      <c r="AM80" s="98">
        <f>IF(Uzsakymas!$J80=Uzsakymas!$G$23,Uzsakymas!$E80,0)*Uzsakymas!$F80</f>
        <v>0</v>
      </c>
      <c r="AN80" s="98">
        <f>IF(Uzsakymas!$G80=Uzsakymas!$G$24,Uzsakymas!$D80,0)*Uzsakymas!$F80</f>
        <v>0</v>
      </c>
      <c r="AO80" s="98">
        <f>IF(Uzsakymas!$H80=Uzsakymas!$G$24,Uzsakymas!$D80,0)*Uzsakymas!$F80</f>
        <v>0</v>
      </c>
      <c r="AP80" s="98">
        <f>IF(Uzsakymas!$I80=Uzsakymas!$G$24,Uzsakymas!$E80,0)*Uzsakymas!$F80</f>
        <v>0</v>
      </c>
      <c r="AQ80" s="98">
        <f>IF(Uzsakymas!$J80=Uzsakymas!$G$24,Uzsakymas!$E80,0)*Uzsakymas!$F80</f>
        <v>0</v>
      </c>
      <c r="AR80" s="98">
        <f>IF(Uzsakymas!$G80=Uzsakymas!$G$25,Uzsakymas!$D80,0)*Uzsakymas!$F80</f>
        <v>0</v>
      </c>
      <c r="AS80" s="98">
        <f>IF(Uzsakymas!$H80=Uzsakymas!$G$25,Uzsakymas!$D80,0)*Uzsakymas!$F80</f>
        <v>0</v>
      </c>
      <c r="AT80" s="98">
        <f>IF(Uzsakymas!$I80=Uzsakymas!$G$25,Uzsakymas!$E80,0)*Uzsakymas!$F80</f>
        <v>0</v>
      </c>
      <c r="AU80" s="98">
        <f>IF(Uzsakymas!$J80=Uzsakymas!$G$25,Uzsakymas!$E80,0)*Uzsakymas!$F80</f>
        <v>0</v>
      </c>
      <c r="AV80" s="98">
        <f>IF(Uzsakymas!$G80=Uzsakymas!$G$26,Uzsakymas!$D80,0)*Uzsakymas!$F80</f>
        <v>0</v>
      </c>
      <c r="AW80" s="98">
        <f>IF(Uzsakymas!$H80=Uzsakymas!$G$26,Uzsakymas!$D80,0)*Uzsakymas!$F80</f>
        <v>0</v>
      </c>
      <c r="AX80" s="98">
        <f>IF(Uzsakymas!$I80=Uzsakymas!$G$26,Uzsakymas!$E80,0)*Uzsakymas!$F80</f>
        <v>0</v>
      </c>
      <c r="AY80" s="98">
        <f>IF(Uzsakymas!$J80=Uzsakymas!$G$26,Uzsakymas!$E80,0)*Uzsakymas!$F80</f>
        <v>0</v>
      </c>
      <c r="AZ80" s="29">
        <f>(P80+Q80+R80+S80)/1000</f>
        <v>0</v>
      </c>
      <c r="BA80" s="16">
        <f>(T80+U80+V80+W80)/1000</f>
        <v>0</v>
      </c>
      <c r="BB80" s="16">
        <f>(X80+XFD80+XFD80+AA80)/1000</f>
        <v>0</v>
      </c>
      <c r="BC80" s="16">
        <f>(AB80+AC80+AD80+AE80)/1000</f>
        <v>0</v>
      </c>
      <c r="BD80" s="16">
        <f>(AF80+AG80+AH80+AI80)/1000</f>
        <v>0</v>
      </c>
      <c r="BE80" s="16">
        <f>(AJ80+AK80+AL80+AM80)/1000</f>
        <v>0</v>
      </c>
      <c r="BF80" s="16">
        <f>(AN80+AO80+AP80+AQ80)/1000</f>
        <v>0</v>
      </c>
      <c r="BG80" s="16">
        <f>(AR80+AS80+AT80+AU80)/1000</f>
        <v>0</v>
      </c>
      <c r="BH80" s="30">
        <f>(AV80+AW80+AX80+AY80)/1000</f>
        <v>0</v>
      </c>
    </row>
    <row r="81" spans="1:60" hidden="true">
      <c r="N81">
        <v>52</v>
      </c>
      <c r="P81" s="98">
        <f>IF(Uzsakymas!$G81=Uzsakymas!$G$18,Uzsakymas!$D81,0)*Uzsakymas!$F81</f>
        <v>0</v>
      </c>
      <c r="Q81" s="98">
        <f>IF(Uzsakymas!$H81=Uzsakymas!$G$18,Uzsakymas!$D81,0)*Uzsakymas!$F81</f>
        <v>0</v>
      </c>
      <c r="R81" s="98">
        <f>IF(Uzsakymas!$I81=Uzsakymas!$G$18,Uzsakymas!$E81,0)*Uzsakymas!$F81</f>
        <v>0</v>
      </c>
      <c r="S81" s="98">
        <f>IF(Uzsakymas!$J81=Uzsakymas!$G$18,Uzsakymas!$E81,0)*Uzsakymas!$F81</f>
        <v>0</v>
      </c>
      <c r="T81" s="98">
        <f>IF(Uzsakymas!$G81=Uzsakymas!$G$19,Uzsakymas!$D81,0)*Uzsakymas!$F81</f>
        <v>0</v>
      </c>
      <c r="U81" s="98">
        <f>IF(Uzsakymas!$H81=Uzsakymas!$G$19,Uzsakymas!$D81,0)*Uzsakymas!$F81</f>
        <v>0</v>
      </c>
      <c r="V81" s="98">
        <f>IF(Uzsakymas!$I81=Uzsakymas!$G$19,Uzsakymas!$E81,0)*Uzsakymas!$F81</f>
        <v>0</v>
      </c>
      <c r="W81" s="98">
        <f>IF(Uzsakymas!$J81=Uzsakymas!$G$19,Uzsakymas!$E81,0)*Uzsakymas!$F81</f>
        <v>0</v>
      </c>
      <c r="X81" s="98">
        <f>IF(Uzsakymas!$G81=Uzsakymas!$G$20,Uzsakymas!$D81,0)*Uzsakymas!$F81</f>
        <v>0</v>
      </c>
      <c r="Y81" s="98">
        <f>IF(Uzsakymas!$H81=Uzsakymas!$G$20,Uzsakymas!$D81,0)*Uzsakymas!$F81</f>
        <v>0</v>
      </c>
      <c r="Z81" s="98">
        <f>IF(Uzsakymas!$I81=Uzsakymas!$G$20,Uzsakymas!$E81,0)*Uzsakymas!$F81</f>
        <v>0</v>
      </c>
      <c r="AA81" s="98">
        <f>IF(Uzsakymas!$J81=Uzsakymas!$G$20,Uzsakymas!$E81,0)*Uzsakymas!$F81</f>
        <v>0</v>
      </c>
      <c r="AB81" s="98">
        <f>IF(Uzsakymas!$G81=Uzsakymas!$G$21,Uzsakymas!$D81,0)*Uzsakymas!$F81</f>
        <v>0</v>
      </c>
      <c r="AC81" s="98">
        <f>IF(Uzsakymas!$H81=Uzsakymas!$G$21,Uzsakymas!$D81,0)*Uzsakymas!$F81</f>
        <v>0</v>
      </c>
      <c r="AD81" s="98">
        <f>IF(Uzsakymas!$I81=Uzsakymas!$G$21,Uzsakymas!$E81,0)*Uzsakymas!$F81</f>
        <v>0</v>
      </c>
      <c r="AE81" s="98">
        <f>IF(Uzsakymas!$J81=Uzsakymas!$G$21,Uzsakymas!$E81,0)*Uzsakymas!$F81</f>
        <v>0</v>
      </c>
      <c r="AF81" s="98">
        <f>IF(Uzsakymas!$G81=Uzsakymas!$G$22,Uzsakymas!$D81,0)*Uzsakymas!$F81</f>
        <v>0</v>
      </c>
      <c r="AG81" s="98">
        <f>IF(Uzsakymas!$H81=Uzsakymas!$G$22,Uzsakymas!$D81,0)*Uzsakymas!$F81</f>
        <v>0</v>
      </c>
      <c r="AH81" s="98">
        <f>IF(Uzsakymas!$I81=Uzsakymas!$G$22,Uzsakymas!$E81,0)*Uzsakymas!$F81</f>
        <v>0</v>
      </c>
      <c r="AI81" s="98">
        <f>IF(Uzsakymas!$J81=Uzsakymas!$G$22,Uzsakymas!$E81,0)*Uzsakymas!$F81</f>
        <v>0</v>
      </c>
      <c r="AJ81" s="98">
        <f>IF(Uzsakymas!$G81=Uzsakymas!$G$23,Uzsakymas!$D81,0)*Uzsakymas!$F81</f>
        <v>0</v>
      </c>
      <c r="AK81" s="98">
        <f>IF(Uzsakymas!$H81=Uzsakymas!$G$23,Uzsakymas!$D81,0)*Uzsakymas!$F81</f>
        <v>0</v>
      </c>
      <c r="AL81" s="98">
        <f>IF(Uzsakymas!$I81=Uzsakymas!$G$23,Uzsakymas!$E81,0)*Uzsakymas!$F81</f>
        <v>0</v>
      </c>
      <c r="AM81" s="98">
        <f>IF(Uzsakymas!$J81=Uzsakymas!$G$23,Uzsakymas!$E81,0)*Uzsakymas!$F81</f>
        <v>0</v>
      </c>
      <c r="AN81" s="98">
        <f>IF(Uzsakymas!$G81=Uzsakymas!$G$24,Uzsakymas!$D81,0)*Uzsakymas!$F81</f>
        <v>0</v>
      </c>
      <c r="AO81" s="98">
        <f>IF(Uzsakymas!$H81=Uzsakymas!$G$24,Uzsakymas!$D81,0)*Uzsakymas!$F81</f>
        <v>0</v>
      </c>
      <c r="AP81" s="98">
        <f>IF(Uzsakymas!$I81=Uzsakymas!$G$24,Uzsakymas!$E81,0)*Uzsakymas!$F81</f>
        <v>0</v>
      </c>
      <c r="AQ81" s="98">
        <f>IF(Uzsakymas!$J81=Uzsakymas!$G$24,Uzsakymas!$E81,0)*Uzsakymas!$F81</f>
        <v>0</v>
      </c>
      <c r="AR81" s="98">
        <f>IF(Uzsakymas!$G81=Uzsakymas!$G$25,Uzsakymas!$D81,0)*Uzsakymas!$F81</f>
        <v>0</v>
      </c>
      <c r="AS81" s="98">
        <f>IF(Uzsakymas!$H81=Uzsakymas!$G$25,Uzsakymas!$D81,0)*Uzsakymas!$F81</f>
        <v>0</v>
      </c>
      <c r="AT81" s="98">
        <f>IF(Uzsakymas!$I81=Uzsakymas!$G$25,Uzsakymas!$E81,0)*Uzsakymas!$F81</f>
        <v>0</v>
      </c>
      <c r="AU81" s="98">
        <f>IF(Uzsakymas!$J81=Uzsakymas!$G$25,Uzsakymas!$E81,0)*Uzsakymas!$F81</f>
        <v>0</v>
      </c>
      <c r="AV81" s="98">
        <f>IF(Uzsakymas!$G81=Uzsakymas!$G$26,Uzsakymas!$D81,0)*Uzsakymas!$F81</f>
        <v>0</v>
      </c>
      <c r="AW81" s="98">
        <f>IF(Uzsakymas!$H81=Uzsakymas!$G$26,Uzsakymas!$D81,0)*Uzsakymas!$F81</f>
        <v>0</v>
      </c>
      <c r="AX81" s="98">
        <f>IF(Uzsakymas!$I81=Uzsakymas!$G$26,Uzsakymas!$E81,0)*Uzsakymas!$F81</f>
        <v>0</v>
      </c>
      <c r="AY81" s="98">
        <f>IF(Uzsakymas!$J81=Uzsakymas!$G$26,Uzsakymas!$E81,0)*Uzsakymas!$F81</f>
        <v>0</v>
      </c>
      <c r="AZ81" s="29">
        <f>(P81+Q81+R81+S81)/1000</f>
        <v>0</v>
      </c>
      <c r="BA81" s="16">
        <f>(T81+U81+V81+W81)/1000</f>
        <v>0</v>
      </c>
      <c r="BB81" s="16">
        <f>(X81+XFD81+XFD81+AA81)/1000</f>
        <v>0</v>
      </c>
      <c r="BC81" s="16">
        <f>(AB81+AC81+AD81+AE81)/1000</f>
        <v>0</v>
      </c>
      <c r="BD81" s="16">
        <f>(AF81+AG81+AH81+AI81)/1000</f>
        <v>0</v>
      </c>
      <c r="BE81" s="16">
        <f>(AJ81+AK81+AL81+AM81)/1000</f>
        <v>0</v>
      </c>
      <c r="BF81" s="16">
        <f>(AN81+AO81+AP81+AQ81)/1000</f>
        <v>0</v>
      </c>
      <c r="BG81" s="16">
        <f>(AR81+AS81+AT81+AU81)/1000</f>
        <v>0</v>
      </c>
      <c r="BH81" s="30">
        <f>(AV81+AW81+AX81+AY81)/1000</f>
        <v>0</v>
      </c>
    </row>
    <row r="82" spans="1:60" hidden="true">
      <c r="N82">
        <v>53</v>
      </c>
      <c r="P82" s="98">
        <f>IF(Uzsakymas!$G82=Uzsakymas!$G$18,Uzsakymas!$D82,0)*Uzsakymas!$F82</f>
        <v>0</v>
      </c>
      <c r="Q82" s="98">
        <f>IF(Uzsakymas!$H82=Uzsakymas!$G$18,Uzsakymas!$D82,0)*Uzsakymas!$F82</f>
        <v>0</v>
      </c>
      <c r="R82" s="98">
        <f>IF(Uzsakymas!$I82=Uzsakymas!$G$18,Uzsakymas!$E82,0)*Uzsakymas!$F82</f>
        <v>0</v>
      </c>
      <c r="S82" s="98">
        <f>IF(Uzsakymas!$J82=Uzsakymas!$G$18,Uzsakymas!$E82,0)*Uzsakymas!$F82</f>
        <v>0</v>
      </c>
      <c r="T82" s="98">
        <f>IF(Uzsakymas!$G82=Uzsakymas!$G$19,Uzsakymas!$D82,0)*Uzsakymas!$F82</f>
        <v>0</v>
      </c>
      <c r="U82" s="98">
        <f>IF(Uzsakymas!$H82=Uzsakymas!$G$19,Uzsakymas!$D82,0)*Uzsakymas!$F82</f>
        <v>0</v>
      </c>
      <c r="V82" s="98">
        <f>IF(Uzsakymas!$I82=Uzsakymas!$G$19,Uzsakymas!$E82,0)*Uzsakymas!$F82</f>
        <v>0</v>
      </c>
      <c r="W82" s="98">
        <f>IF(Uzsakymas!$J82=Uzsakymas!$G$19,Uzsakymas!$E82,0)*Uzsakymas!$F82</f>
        <v>0</v>
      </c>
      <c r="X82" s="98">
        <f>IF(Uzsakymas!$G82=Uzsakymas!$G$20,Uzsakymas!$D82,0)*Uzsakymas!$F82</f>
        <v>0</v>
      </c>
      <c r="Y82" s="98">
        <f>IF(Uzsakymas!$H82=Uzsakymas!$G$20,Uzsakymas!$D82,0)*Uzsakymas!$F82</f>
        <v>0</v>
      </c>
      <c r="Z82" s="98">
        <f>IF(Uzsakymas!$I82=Uzsakymas!$G$20,Uzsakymas!$E82,0)*Uzsakymas!$F82</f>
        <v>0</v>
      </c>
      <c r="AA82" s="98">
        <f>IF(Uzsakymas!$J82=Uzsakymas!$G$20,Uzsakymas!$E82,0)*Uzsakymas!$F82</f>
        <v>0</v>
      </c>
      <c r="AB82" s="98">
        <f>IF(Uzsakymas!$G82=Uzsakymas!$G$21,Uzsakymas!$D82,0)*Uzsakymas!$F82</f>
        <v>0</v>
      </c>
      <c r="AC82" s="98">
        <f>IF(Uzsakymas!$H82=Uzsakymas!$G$21,Uzsakymas!$D82,0)*Uzsakymas!$F82</f>
        <v>0</v>
      </c>
      <c r="AD82" s="98">
        <f>IF(Uzsakymas!$I82=Uzsakymas!$G$21,Uzsakymas!$E82,0)*Uzsakymas!$F82</f>
        <v>0</v>
      </c>
      <c r="AE82" s="98">
        <f>IF(Uzsakymas!$J82=Uzsakymas!$G$21,Uzsakymas!$E82,0)*Uzsakymas!$F82</f>
        <v>0</v>
      </c>
      <c r="AF82" s="98">
        <f>IF(Uzsakymas!$G82=Uzsakymas!$G$22,Uzsakymas!$D82,0)*Uzsakymas!$F82</f>
        <v>0</v>
      </c>
      <c r="AG82" s="98">
        <f>IF(Uzsakymas!$H82=Uzsakymas!$G$22,Uzsakymas!$D82,0)*Uzsakymas!$F82</f>
        <v>0</v>
      </c>
      <c r="AH82" s="98">
        <f>IF(Uzsakymas!$I82=Uzsakymas!$G$22,Uzsakymas!$E82,0)*Uzsakymas!$F82</f>
        <v>0</v>
      </c>
      <c r="AI82" s="98">
        <f>IF(Uzsakymas!$J82=Uzsakymas!$G$22,Uzsakymas!$E82,0)*Uzsakymas!$F82</f>
        <v>0</v>
      </c>
      <c r="AJ82" s="98">
        <f>IF(Uzsakymas!$G82=Uzsakymas!$G$23,Uzsakymas!$D82,0)*Uzsakymas!$F82</f>
        <v>0</v>
      </c>
      <c r="AK82" s="98">
        <f>IF(Uzsakymas!$H82=Uzsakymas!$G$23,Uzsakymas!$D82,0)*Uzsakymas!$F82</f>
        <v>0</v>
      </c>
      <c r="AL82" s="98">
        <f>IF(Uzsakymas!$I82=Uzsakymas!$G$23,Uzsakymas!$E82,0)*Uzsakymas!$F82</f>
        <v>0</v>
      </c>
      <c r="AM82" s="98">
        <f>IF(Uzsakymas!$J82=Uzsakymas!$G$23,Uzsakymas!$E82,0)*Uzsakymas!$F82</f>
        <v>0</v>
      </c>
      <c r="AN82" s="98">
        <f>IF(Uzsakymas!$G82=Uzsakymas!$G$24,Uzsakymas!$D82,0)*Uzsakymas!$F82</f>
        <v>0</v>
      </c>
      <c r="AO82" s="98">
        <f>IF(Uzsakymas!$H82=Uzsakymas!$G$24,Uzsakymas!$D82,0)*Uzsakymas!$F82</f>
        <v>0</v>
      </c>
      <c r="AP82" s="98">
        <f>IF(Uzsakymas!$I82=Uzsakymas!$G$24,Uzsakymas!$E82,0)*Uzsakymas!$F82</f>
        <v>0</v>
      </c>
      <c r="AQ82" s="98">
        <f>IF(Uzsakymas!$J82=Uzsakymas!$G$24,Uzsakymas!$E82,0)*Uzsakymas!$F82</f>
        <v>0</v>
      </c>
      <c r="AR82" s="98">
        <f>IF(Uzsakymas!$G82=Uzsakymas!$G$25,Uzsakymas!$D82,0)*Uzsakymas!$F82</f>
        <v>0</v>
      </c>
      <c r="AS82" s="98">
        <f>IF(Uzsakymas!$H82=Uzsakymas!$G$25,Uzsakymas!$D82,0)*Uzsakymas!$F82</f>
        <v>0</v>
      </c>
      <c r="AT82" s="98">
        <f>IF(Uzsakymas!$I82=Uzsakymas!$G$25,Uzsakymas!$E82,0)*Uzsakymas!$F82</f>
        <v>0</v>
      </c>
      <c r="AU82" s="98">
        <f>IF(Uzsakymas!$J82=Uzsakymas!$G$25,Uzsakymas!$E82,0)*Uzsakymas!$F82</f>
        <v>0</v>
      </c>
      <c r="AV82" s="98">
        <f>IF(Uzsakymas!$G82=Uzsakymas!$G$26,Uzsakymas!$D82,0)*Uzsakymas!$F82</f>
        <v>0</v>
      </c>
      <c r="AW82" s="98">
        <f>IF(Uzsakymas!$H82=Uzsakymas!$G$26,Uzsakymas!$D82,0)*Uzsakymas!$F82</f>
        <v>0</v>
      </c>
      <c r="AX82" s="98">
        <f>IF(Uzsakymas!$I82=Uzsakymas!$G$26,Uzsakymas!$E82,0)*Uzsakymas!$F82</f>
        <v>0</v>
      </c>
      <c r="AY82" s="98">
        <f>IF(Uzsakymas!$J82=Uzsakymas!$G$26,Uzsakymas!$E82,0)*Uzsakymas!$F82</f>
        <v>0</v>
      </c>
      <c r="AZ82" s="29">
        <f>(P82+Q82+R82+S82)/1000</f>
        <v>0</v>
      </c>
      <c r="BA82" s="16">
        <f>(T82+U82+V82+W82)/1000</f>
        <v>0</v>
      </c>
      <c r="BB82" s="16">
        <f>(X82+XFD82+XFD82+AA82)/1000</f>
        <v>0</v>
      </c>
      <c r="BC82" s="16">
        <f>(AB82+AC82+AD82+AE82)/1000</f>
        <v>0</v>
      </c>
      <c r="BD82" s="16">
        <f>(AF82+AG82+AH82+AI82)/1000</f>
        <v>0</v>
      </c>
      <c r="BE82" s="16">
        <f>(AJ82+AK82+AL82+AM82)/1000</f>
        <v>0</v>
      </c>
      <c r="BF82" s="16">
        <f>(AN82+AO82+AP82+AQ82)/1000</f>
        <v>0</v>
      </c>
      <c r="BG82" s="16">
        <f>(AR82+AS82+AT82+AU82)/1000</f>
        <v>0</v>
      </c>
      <c r="BH82" s="30">
        <f>(AV82+AW82+AX82+AY82)/1000</f>
        <v>0</v>
      </c>
    </row>
    <row r="83" spans="1:60" hidden="true">
      <c r="N83">
        <v>54</v>
      </c>
      <c r="P83" s="98">
        <f>IF(Uzsakymas!$G83=Uzsakymas!$G$18,Uzsakymas!$D83,0)*Uzsakymas!$F83</f>
        <v>0</v>
      </c>
      <c r="Q83" s="98">
        <f>IF(Uzsakymas!$H83=Uzsakymas!$G$18,Uzsakymas!$D83,0)*Uzsakymas!$F83</f>
        <v>0</v>
      </c>
      <c r="R83" s="98">
        <f>IF(Uzsakymas!$I83=Uzsakymas!$G$18,Uzsakymas!$E83,0)*Uzsakymas!$F83</f>
        <v>0</v>
      </c>
      <c r="S83" s="98">
        <f>IF(Uzsakymas!$J83=Uzsakymas!$G$18,Uzsakymas!$E83,0)*Uzsakymas!$F83</f>
        <v>0</v>
      </c>
      <c r="T83" s="98">
        <f>IF(Uzsakymas!$G83=Uzsakymas!$G$19,Uzsakymas!$D83,0)*Uzsakymas!$F83</f>
        <v>0</v>
      </c>
      <c r="U83" s="98">
        <f>IF(Uzsakymas!$H83=Uzsakymas!$G$19,Uzsakymas!$D83,0)*Uzsakymas!$F83</f>
        <v>0</v>
      </c>
      <c r="V83" s="98">
        <f>IF(Uzsakymas!$I83=Uzsakymas!$G$19,Uzsakymas!$E83,0)*Uzsakymas!$F83</f>
        <v>0</v>
      </c>
      <c r="W83" s="98">
        <f>IF(Uzsakymas!$J83=Uzsakymas!$G$19,Uzsakymas!$E83,0)*Uzsakymas!$F83</f>
        <v>0</v>
      </c>
      <c r="X83" s="98">
        <f>IF(Uzsakymas!$G83=Uzsakymas!$G$20,Uzsakymas!$D83,0)*Uzsakymas!$F83</f>
        <v>0</v>
      </c>
      <c r="Y83" s="98">
        <f>IF(Uzsakymas!$H83=Uzsakymas!$G$20,Uzsakymas!$D83,0)*Uzsakymas!$F83</f>
        <v>0</v>
      </c>
      <c r="Z83" s="98">
        <f>IF(Uzsakymas!$I83=Uzsakymas!$G$20,Uzsakymas!$E83,0)*Uzsakymas!$F83</f>
        <v>0</v>
      </c>
      <c r="AA83" s="98">
        <f>IF(Uzsakymas!$J83=Uzsakymas!$G$20,Uzsakymas!$E83,0)*Uzsakymas!$F83</f>
        <v>0</v>
      </c>
      <c r="AB83" s="98">
        <f>IF(Uzsakymas!$G83=Uzsakymas!$G$21,Uzsakymas!$D83,0)*Uzsakymas!$F83</f>
        <v>0</v>
      </c>
      <c r="AC83" s="98">
        <f>IF(Uzsakymas!$H83=Uzsakymas!$G$21,Uzsakymas!$D83,0)*Uzsakymas!$F83</f>
        <v>0</v>
      </c>
      <c r="AD83" s="98">
        <f>IF(Uzsakymas!$I83=Uzsakymas!$G$21,Uzsakymas!$E83,0)*Uzsakymas!$F83</f>
        <v>0</v>
      </c>
      <c r="AE83" s="98">
        <f>IF(Uzsakymas!$J83=Uzsakymas!$G$21,Uzsakymas!$E83,0)*Uzsakymas!$F83</f>
        <v>0</v>
      </c>
      <c r="AF83" s="98">
        <f>IF(Uzsakymas!$G83=Uzsakymas!$G$22,Uzsakymas!$D83,0)*Uzsakymas!$F83</f>
        <v>0</v>
      </c>
      <c r="AG83" s="98">
        <f>IF(Uzsakymas!$H83=Uzsakymas!$G$22,Uzsakymas!$D83,0)*Uzsakymas!$F83</f>
        <v>0</v>
      </c>
      <c r="AH83" s="98">
        <f>IF(Uzsakymas!$I83=Uzsakymas!$G$22,Uzsakymas!$E83,0)*Uzsakymas!$F83</f>
        <v>0</v>
      </c>
      <c r="AI83" s="98">
        <f>IF(Uzsakymas!$J83=Uzsakymas!$G$22,Uzsakymas!$E83,0)*Uzsakymas!$F83</f>
        <v>0</v>
      </c>
      <c r="AJ83" s="98">
        <f>IF(Uzsakymas!$G83=Uzsakymas!$G$23,Uzsakymas!$D83,0)*Uzsakymas!$F83</f>
        <v>0</v>
      </c>
      <c r="AK83" s="98">
        <f>IF(Uzsakymas!$H83=Uzsakymas!$G$23,Uzsakymas!$D83,0)*Uzsakymas!$F83</f>
        <v>0</v>
      </c>
      <c r="AL83" s="98">
        <f>IF(Uzsakymas!$I83=Uzsakymas!$G$23,Uzsakymas!$E83,0)*Uzsakymas!$F83</f>
        <v>0</v>
      </c>
      <c r="AM83" s="98">
        <f>IF(Uzsakymas!$J83=Uzsakymas!$G$23,Uzsakymas!$E83,0)*Uzsakymas!$F83</f>
        <v>0</v>
      </c>
      <c r="AN83" s="98">
        <f>IF(Uzsakymas!$G83=Uzsakymas!$G$24,Uzsakymas!$D83,0)*Uzsakymas!$F83</f>
        <v>0</v>
      </c>
      <c r="AO83" s="98">
        <f>IF(Uzsakymas!$H83=Uzsakymas!$G$24,Uzsakymas!$D83,0)*Uzsakymas!$F83</f>
        <v>0</v>
      </c>
      <c r="AP83" s="98">
        <f>IF(Uzsakymas!$I83=Uzsakymas!$G$24,Uzsakymas!$E83,0)*Uzsakymas!$F83</f>
        <v>0</v>
      </c>
      <c r="AQ83" s="98">
        <f>IF(Uzsakymas!$J83=Uzsakymas!$G$24,Uzsakymas!$E83,0)*Uzsakymas!$F83</f>
        <v>0</v>
      </c>
      <c r="AR83" s="98">
        <f>IF(Uzsakymas!$G83=Uzsakymas!$G$25,Uzsakymas!$D83,0)*Uzsakymas!$F83</f>
        <v>0</v>
      </c>
      <c r="AS83" s="98">
        <f>IF(Uzsakymas!$H83=Uzsakymas!$G$25,Uzsakymas!$D83,0)*Uzsakymas!$F83</f>
        <v>0</v>
      </c>
      <c r="AT83" s="98">
        <f>IF(Uzsakymas!$I83=Uzsakymas!$G$25,Uzsakymas!$E83,0)*Uzsakymas!$F83</f>
        <v>0</v>
      </c>
      <c r="AU83" s="98">
        <f>IF(Uzsakymas!$J83=Uzsakymas!$G$25,Uzsakymas!$E83,0)*Uzsakymas!$F83</f>
        <v>0</v>
      </c>
      <c r="AV83" s="98">
        <f>IF(Uzsakymas!$G83=Uzsakymas!$G$26,Uzsakymas!$D83,0)*Uzsakymas!$F83</f>
        <v>0</v>
      </c>
      <c r="AW83" s="98">
        <f>IF(Uzsakymas!$H83=Uzsakymas!$G$26,Uzsakymas!$D83,0)*Uzsakymas!$F83</f>
        <v>0</v>
      </c>
      <c r="AX83" s="98">
        <f>IF(Uzsakymas!$I83=Uzsakymas!$G$26,Uzsakymas!$E83,0)*Uzsakymas!$F83</f>
        <v>0</v>
      </c>
      <c r="AY83" s="98">
        <f>IF(Uzsakymas!$J83=Uzsakymas!$G$26,Uzsakymas!$E83,0)*Uzsakymas!$F83</f>
        <v>0</v>
      </c>
      <c r="AZ83" s="29">
        <f>(P83+Q83+R83+S83)/1000</f>
        <v>0</v>
      </c>
      <c r="BA83" s="16">
        <f>(T83+U83+V83+W83)/1000</f>
        <v>0</v>
      </c>
      <c r="BB83" s="16">
        <f>(X83+XFD83+XFD83+AA83)/1000</f>
        <v>0</v>
      </c>
      <c r="BC83" s="16">
        <f>(AB83+AC83+AD83+AE83)/1000</f>
        <v>0</v>
      </c>
      <c r="BD83" s="16">
        <f>(AF83+AG83+AH83+AI83)/1000</f>
        <v>0</v>
      </c>
      <c r="BE83" s="16">
        <f>(AJ83+AK83+AL83+AM83)/1000</f>
        <v>0</v>
      </c>
      <c r="BF83" s="16">
        <f>(AN83+AO83+AP83+AQ83)/1000</f>
        <v>0</v>
      </c>
      <c r="BG83" s="16">
        <f>(AR83+AS83+AT83+AU83)/1000</f>
        <v>0</v>
      </c>
      <c r="BH83" s="30">
        <f>(AV83+AW83+AX83+AY83)/1000</f>
        <v>0</v>
      </c>
    </row>
    <row r="84" spans="1:60" hidden="true">
      <c r="N84">
        <v>55</v>
      </c>
      <c r="P84" s="98">
        <f>IF(Uzsakymas!$G84=Uzsakymas!$G$18,Uzsakymas!$D84,0)*Uzsakymas!$F84</f>
        <v>0</v>
      </c>
      <c r="Q84" s="98">
        <f>IF(Uzsakymas!$H84=Uzsakymas!$G$18,Uzsakymas!$D84,0)*Uzsakymas!$F84</f>
        <v>0</v>
      </c>
      <c r="R84" s="98">
        <f>IF(Uzsakymas!$I84=Uzsakymas!$G$18,Uzsakymas!$E84,0)*Uzsakymas!$F84</f>
        <v>0</v>
      </c>
      <c r="S84" s="98">
        <f>IF(Uzsakymas!$J84=Uzsakymas!$G$18,Uzsakymas!$E84,0)*Uzsakymas!$F84</f>
        <v>0</v>
      </c>
      <c r="T84" s="98">
        <f>IF(Uzsakymas!$G84=Uzsakymas!$G$19,Uzsakymas!$D84,0)*Uzsakymas!$F84</f>
        <v>0</v>
      </c>
      <c r="U84" s="98">
        <f>IF(Uzsakymas!$H84=Uzsakymas!$G$19,Uzsakymas!$D84,0)*Uzsakymas!$F84</f>
        <v>0</v>
      </c>
      <c r="V84" s="98">
        <f>IF(Uzsakymas!$I84=Uzsakymas!$G$19,Uzsakymas!$E84,0)*Uzsakymas!$F84</f>
        <v>0</v>
      </c>
      <c r="W84" s="98">
        <f>IF(Uzsakymas!$J84=Uzsakymas!$G$19,Uzsakymas!$E84,0)*Uzsakymas!$F84</f>
        <v>0</v>
      </c>
      <c r="X84" s="98">
        <f>IF(Uzsakymas!$G84=Uzsakymas!$G$20,Uzsakymas!$D84,0)*Uzsakymas!$F84</f>
        <v>0</v>
      </c>
      <c r="Y84" s="98">
        <f>IF(Uzsakymas!$H84=Uzsakymas!$G$20,Uzsakymas!$D84,0)*Uzsakymas!$F84</f>
        <v>0</v>
      </c>
      <c r="Z84" s="98">
        <f>IF(Uzsakymas!$I84=Uzsakymas!$G$20,Uzsakymas!$E84,0)*Uzsakymas!$F84</f>
        <v>0</v>
      </c>
      <c r="AA84" s="98">
        <f>IF(Uzsakymas!$J84=Uzsakymas!$G$20,Uzsakymas!$E84,0)*Uzsakymas!$F84</f>
        <v>0</v>
      </c>
      <c r="AB84" s="98">
        <f>IF(Uzsakymas!$G84=Uzsakymas!$G$21,Uzsakymas!$D84,0)*Uzsakymas!$F84</f>
        <v>0</v>
      </c>
      <c r="AC84" s="98">
        <f>IF(Uzsakymas!$H84=Uzsakymas!$G$21,Uzsakymas!$D84,0)*Uzsakymas!$F84</f>
        <v>0</v>
      </c>
      <c r="AD84" s="98">
        <f>IF(Uzsakymas!$I84=Uzsakymas!$G$21,Uzsakymas!$E84,0)*Uzsakymas!$F84</f>
        <v>0</v>
      </c>
      <c r="AE84" s="98">
        <f>IF(Uzsakymas!$J84=Uzsakymas!$G$21,Uzsakymas!$E84,0)*Uzsakymas!$F84</f>
        <v>0</v>
      </c>
      <c r="AF84" s="98">
        <f>IF(Uzsakymas!$G84=Uzsakymas!$G$22,Uzsakymas!$D84,0)*Uzsakymas!$F84</f>
        <v>0</v>
      </c>
      <c r="AG84" s="98">
        <f>IF(Uzsakymas!$H84=Uzsakymas!$G$22,Uzsakymas!$D84,0)*Uzsakymas!$F84</f>
        <v>0</v>
      </c>
      <c r="AH84" s="98">
        <f>IF(Uzsakymas!$I84=Uzsakymas!$G$22,Uzsakymas!$E84,0)*Uzsakymas!$F84</f>
        <v>0</v>
      </c>
      <c r="AI84" s="98">
        <f>IF(Uzsakymas!$J84=Uzsakymas!$G$22,Uzsakymas!$E84,0)*Uzsakymas!$F84</f>
        <v>0</v>
      </c>
      <c r="AJ84" s="98">
        <f>IF(Uzsakymas!$G84=Uzsakymas!$G$23,Uzsakymas!$D84,0)*Uzsakymas!$F84</f>
        <v>0</v>
      </c>
      <c r="AK84" s="98">
        <f>IF(Uzsakymas!$H84=Uzsakymas!$G$23,Uzsakymas!$D84,0)*Uzsakymas!$F84</f>
        <v>0</v>
      </c>
      <c r="AL84" s="98">
        <f>IF(Uzsakymas!$I84=Uzsakymas!$G$23,Uzsakymas!$E84,0)*Uzsakymas!$F84</f>
        <v>0</v>
      </c>
      <c r="AM84" s="98">
        <f>IF(Uzsakymas!$J84=Uzsakymas!$G$23,Uzsakymas!$E84,0)*Uzsakymas!$F84</f>
        <v>0</v>
      </c>
      <c r="AN84" s="98">
        <f>IF(Uzsakymas!$G84=Uzsakymas!$G$24,Uzsakymas!$D84,0)*Uzsakymas!$F84</f>
        <v>0</v>
      </c>
      <c r="AO84" s="98">
        <f>IF(Uzsakymas!$H84=Uzsakymas!$G$24,Uzsakymas!$D84,0)*Uzsakymas!$F84</f>
        <v>0</v>
      </c>
      <c r="AP84" s="98">
        <f>IF(Uzsakymas!$I84=Uzsakymas!$G$24,Uzsakymas!$E84,0)*Uzsakymas!$F84</f>
        <v>0</v>
      </c>
      <c r="AQ84" s="98">
        <f>IF(Uzsakymas!$J84=Uzsakymas!$G$24,Uzsakymas!$E84,0)*Uzsakymas!$F84</f>
        <v>0</v>
      </c>
      <c r="AR84" s="98">
        <f>IF(Uzsakymas!$G84=Uzsakymas!$G$25,Uzsakymas!$D84,0)*Uzsakymas!$F84</f>
        <v>0</v>
      </c>
      <c r="AS84" s="98">
        <f>IF(Uzsakymas!$H84=Uzsakymas!$G$25,Uzsakymas!$D84,0)*Uzsakymas!$F84</f>
        <v>0</v>
      </c>
      <c r="AT84" s="98">
        <f>IF(Uzsakymas!$I84=Uzsakymas!$G$25,Uzsakymas!$E84,0)*Uzsakymas!$F84</f>
        <v>0</v>
      </c>
      <c r="AU84" s="98">
        <f>IF(Uzsakymas!$J84=Uzsakymas!$G$25,Uzsakymas!$E84,0)*Uzsakymas!$F84</f>
        <v>0</v>
      </c>
      <c r="AV84" s="98">
        <f>IF(Uzsakymas!$G84=Uzsakymas!$G$26,Uzsakymas!$D84,0)*Uzsakymas!$F84</f>
        <v>0</v>
      </c>
      <c r="AW84" s="98">
        <f>IF(Uzsakymas!$H84=Uzsakymas!$G$26,Uzsakymas!$D84,0)*Uzsakymas!$F84</f>
        <v>0</v>
      </c>
      <c r="AX84" s="98">
        <f>IF(Uzsakymas!$I84=Uzsakymas!$G$26,Uzsakymas!$E84,0)*Uzsakymas!$F84</f>
        <v>0</v>
      </c>
      <c r="AY84" s="98">
        <f>IF(Uzsakymas!$J84=Uzsakymas!$G$26,Uzsakymas!$E84,0)*Uzsakymas!$F84</f>
        <v>0</v>
      </c>
      <c r="AZ84" s="29">
        <f>(P84+Q84+R84+S84)/1000</f>
        <v>0</v>
      </c>
      <c r="BA84" s="16">
        <f>(T84+U84+V84+W84)/1000</f>
        <v>0</v>
      </c>
      <c r="BB84" s="16">
        <f>(X84+XFD84+XFD84+AA84)/1000</f>
        <v>0</v>
      </c>
      <c r="BC84" s="16">
        <f>(AB84+AC84+AD84+AE84)/1000</f>
        <v>0</v>
      </c>
      <c r="BD84" s="16">
        <f>(AF84+AG84+AH84+AI84)/1000</f>
        <v>0</v>
      </c>
      <c r="BE84" s="16">
        <f>(AJ84+AK84+AL84+AM84)/1000</f>
        <v>0</v>
      </c>
      <c r="BF84" s="16">
        <f>(AN84+AO84+AP84+AQ84)/1000</f>
        <v>0</v>
      </c>
      <c r="BG84" s="16">
        <f>(AR84+AS84+AT84+AU84)/1000</f>
        <v>0</v>
      </c>
      <c r="BH84" s="30">
        <f>(AV84+AW84+AX84+AY84)/1000</f>
        <v>0</v>
      </c>
    </row>
    <row r="85" spans="1:60" hidden="true">
      <c r="N85">
        <v>56</v>
      </c>
      <c r="P85" s="98">
        <f>IF(Uzsakymas!$G85=Uzsakymas!$G$18,Uzsakymas!$D85,0)*Uzsakymas!$F85</f>
        <v>0</v>
      </c>
      <c r="Q85" s="98">
        <f>IF(Uzsakymas!$H85=Uzsakymas!$G$18,Uzsakymas!$D85,0)*Uzsakymas!$F85</f>
        <v>0</v>
      </c>
      <c r="R85" s="98">
        <f>IF(Uzsakymas!$I85=Uzsakymas!$G$18,Uzsakymas!$E85,0)*Uzsakymas!$F85</f>
        <v>0</v>
      </c>
      <c r="S85" s="98">
        <f>IF(Uzsakymas!$J85=Uzsakymas!$G$18,Uzsakymas!$E85,0)*Uzsakymas!$F85</f>
        <v>0</v>
      </c>
      <c r="T85" s="98">
        <f>IF(Uzsakymas!$G85=Uzsakymas!$G$19,Uzsakymas!$D85,0)*Uzsakymas!$F85</f>
        <v>0</v>
      </c>
      <c r="U85" s="98">
        <f>IF(Uzsakymas!$H85=Uzsakymas!$G$19,Uzsakymas!$D85,0)*Uzsakymas!$F85</f>
        <v>0</v>
      </c>
      <c r="V85" s="98">
        <f>IF(Uzsakymas!$I85=Uzsakymas!$G$19,Uzsakymas!$E85,0)*Uzsakymas!$F85</f>
        <v>0</v>
      </c>
      <c r="W85" s="98">
        <f>IF(Uzsakymas!$J85=Uzsakymas!$G$19,Uzsakymas!$E85,0)*Uzsakymas!$F85</f>
        <v>0</v>
      </c>
      <c r="X85" s="98">
        <f>IF(Uzsakymas!$G85=Uzsakymas!$G$20,Uzsakymas!$D85,0)*Uzsakymas!$F85</f>
        <v>0</v>
      </c>
      <c r="Y85" s="98">
        <f>IF(Uzsakymas!$H85=Uzsakymas!$G$20,Uzsakymas!$D85,0)*Uzsakymas!$F85</f>
        <v>0</v>
      </c>
      <c r="Z85" s="98">
        <f>IF(Uzsakymas!$I85=Uzsakymas!$G$20,Uzsakymas!$E85,0)*Uzsakymas!$F85</f>
        <v>0</v>
      </c>
      <c r="AA85" s="98">
        <f>IF(Uzsakymas!$J85=Uzsakymas!$G$20,Uzsakymas!$E85,0)*Uzsakymas!$F85</f>
        <v>0</v>
      </c>
      <c r="AB85" s="98">
        <f>IF(Uzsakymas!$G85=Uzsakymas!$G$21,Uzsakymas!$D85,0)*Uzsakymas!$F85</f>
        <v>0</v>
      </c>
      <c r="AC85" s="98">
        <f>IF(Uzsakymas!$H85=Uzsakymas!$G$21,Uzsakymas!$D85,0)*Uzsakymas!$F85</f>
        <v>0</v>
      </c>
      <c r="AD85" s="98">
        <f>IF(Uzsakymas!$I85=Uzsakymas!$G$21,Uzsakymas!$E85,0)*Uzsakymas!$F85</f>
        <v>0</v>
      </c>
      <c r="AE85" s="98">
        <f>IF(Uzsakymas!$J85=Uzsakymas!$G$21,Uzsakymas!$E85,0)*Uzsakymas!$F85</f>
        <v>0</v>
      </c>
      <c r="AF85" s="98">
        <f>IF(Uzsakymas!$G85=Uzsakymas!$G$22,Uzsakymas!$D85,0)*Uzsakymas!$F85</f>
        <v>0</v>
      </c>
      <c r="AG85" s="98">
        <f>IF(Uzsakymas!$H85=Uzsakymas!$G$22,Uzsakymas!$D85,0)*Uzsakymas!$F85</f>
        <v>0</v>
      </c>
      <c r="AH85" s="98">
        <f>IF(Uzsakymas!$I85=Uzsakymas!$G$22,Uzsakymas!$E85,0)*Uzsakymas!$F85</f>
        <v>0</v>
      </c>
      <c r="AI85" s="98">
        <f>IF(Uzsakymas!$J85=Uzsakymas!$G$22,Uzsakymas!$E85,0)*Uzsakymas!$F85</f>
        <v>0</v>
      </c>
      <c r="AJ85" s="98">
        <f>IF(Uzsakymas!$G85=Uzsakymas!$G$23,Uzsakymas!$D85,0)*Uzsakymas!$F85</f>
        <v>0</v>
      </c>
      <c r="AK85" s="98">
        <f>IF(Uzsakymas!$H85=Uzsakymas!$G$23,Uzsakymas!$D85,0)*Uzsakymas!$F85</f>
        <v>0</v>
      </c>
      <c r="AL85" s="98">
        <f>IF(Uzsakymas!$I85=Uzsakymas!$G$23,Uzsakymas!$E85,0)*Uzsakymas!$F85</f>
        <v>0</v>
      </c>
      <c r="AM85" s="98">
        <f>IF(Uzsakymas!$J85=Uzsakymas!$G$23,Uzsakymas!$E85,0)*Uzsakymas!$F85</f>
        <v>0</v>
      </c>
      <c r="AN85" s="98">
        <f>IF(Uzsakymas!$G85=Uzsakymas!$G$24,Uzsakymas!$D85,0)*Uzsakymas!$F85</f>
        <v>0</v>
      </c>
      <c r="AO85" s="98">
        <f>IF(Uzsakymas!$H85=Uzsakymas!$G$24,Uzsakymas!$D85,0)*Uzsakymas!$F85</f>
        <v>0</v>
      </c>
      <c r="AP85" s="98">
        <f>IF(Uzsakymas!$I85=Uzsakymas!$G$24,Uzsakymas!$E85,0)*Uzsakymas!$F85</f>
        <v>0</v>
      </c>
      <c r="AQ85" s="98">
        <f>IF(Uzsakymas!$J85=Uzsakymas!$G$24,Uzsakymas!$E85,0)*Uzsakymas!$F85</f>
        <v>0</v>
      </c>
      <c r="AR85" s="98">
        <f>IF(Uzsakymas!$G85=Uzsakymas!$G$25,Uzsakymas!$D85,0)*Uzsakymas!$F85</f>
        <v>0</v>
      </c>
      <c r="AS85" s="98">
        <f>IF(Uzsakymas!$H85=Uzsakymas!$G$25,Uzsakymas!$D85,0)*Uzsakymas!$F85</f>
        <v>0</v>
      </c>
      <c r="AT85" s="98">
        <f>IF(Uzsakymas!$I85=Uzsakymas!$G$25,Uzsakymas!$E85,0)*Uzsakymas!$F85</f>
        <v>0</v>
      </c>
      <c r="AU85" s="98">
        <f>IF(Uzsakymas!$J85=Uzsakymas!$G$25,Uzsakymas!$E85,0)*Uzsakymas!$F85</f>
        <v>0</v>
      </c>
      <c r="AV85" s="98">
        <f>IF(Uzsakymas!$G85=Uzsakymas!$G$26,Uzsakymas!$D85,0)*Uzsakymas!$F85</f>
        <v>0</v>
      </c>
      <c r="AW85" s="98">
        <f>IF(Uzsakymas!$H85=Uzsakymas!$G$26,Uzsakymas!$D85,0)*Uzsakymas!$F85</f>
        <v>0</v>
      </c>
      <c r="AX85" s="98">
        <f>IF(Uzsakymas!$I85=Uzsakymas!$G$26,Uzsakymas!$E85,0)*Uzsakymas!$F85</f>
        <v>0</v>
      </c>
      <c r="AY85" s="98">
        <f>IF(Uzsakymas!$J85=Uzsakymas!$G$26,Uzsakymas!$E85,0)*Uzsakymas!$F85</f>
        <v>0</v>
      </c>
      <c r="AZ85" s="29">
        <f>(P85+Q85+R85+S85)/1000</f>
        <v>0</v>
      </c>
      <c r="BA85" s="16">
        <f>(T85+U85+V85+W85)/1000</f>
        <v>0</v>
      </c>
      <c r="BB85" s="16">
        <f>(X85+XFD85+XFD85+AA85)/1000</f>
        <v>0</v>
      </c>
      <c r="BC85" s="16">
        <f>(AB85+AC85+AD85+AE85)/1000</f>
        <v>0</v>
      </c>
      <c r="BD85" s="16">
        <f>(AF85+AG85+AH85+AI85)/1000</f>
        <v>0</v>
      </c>
      <c r="BE85" s="16">
        <f>(AJ85+AK85+AL85+AM85)/1000</f>
        <v>0</v>
      </c>
      <c r="BF85" s="16">
        <f>(AN85+AO85+AP85+AQ85)/1000</f>
        <v>0</v>
      </c>
      <c r="BG85" s="16">
        <f>(AR85+AS85+AT85+AU85)/1000</f>
        <v>0</v>
      </c>
      <c r="BH85" s="30">
        <f>(AV85+AW85+AX85+AY85)/1000</f>
        <v>0</v>
      </c>
    </row>
    <row r="86" spans="1:60" hidden="true">
      <c r="N86">
        <v>57</v>
      </c>
      <c r="P86" s="98">
        <f>IF(Uzsakymas!$G86=Uzsakymas!$G$18,Uzsakymas!$D86,0)*Uzsakymas!$F86</f>
        <v>0</v>
      </c>
      <c r="Q86" s="98">
        <f>IF(Uzsakymas!$H86=Uzsakymas!$G$18,Uzsakymas!$D86,0)*Uzsakymas!$F86</f>
        <v>0</v>
      </c>
      <c r="R86" s="98">
        <f>IF(Uzsakymas!$I86=Uzsakymas!$G$18,Uzsakymas!$E86,0)*Uzsakymas!$F86</f>
        <v>0</v>
      </c>
      <c r="S86" s="98">
        <f>IF(Uzsakymas!$J86=Uzsakymas!$G$18,Uzsakymas!$E86,0)*Uzsakymas!$F86</f>
        <v>0</v>
      </c>
      <c r="T86" s="98">
        <f>IF(Uzsakymas!$G86=Uzsakymas!$G$19,Uzsakymas!$D86,0)*Uzsakymas!$F86</f>
        <v>0</v>
      </c>
      <c r="U86" s="98">
        <f>IF(Uzsakymas!$H86=Uzsakymas!$G$19,Uzsakymas!$D86,0)*Uzsakymas!$F86</f>
        <v>0</v>
      </c>
      <c r="V86" s="98">
        <f>IF(Uzsakymas!$I86=Uzsakymas!$G$19,Uzsakymas!$E86,0)*Uzsakymas!$F86</f>
        <v>0</v>
      </c>
      <c r="W86" s="98">
        <f>IF(Uzsakymas!$J86=Uzsakymas!$G$19,Uzsakymas!$E86,0)*Uzsakymas!$F86</f>
        <v>0</v>
      </c>
      <c r="X86" s="98">
        <f>IF(Uzsakymas!$G86=Uzsakymas!$G$20,Uzsakymas!$D86,0)*Uzsakymas!$F86</f>
        <v>0</v>
      </c>
      <c r="Y86" s="98">
        <f>IF(Uzsakymas!$H86=Uzsakymas!$G$20,Uzsakymas!$D86,0)*Uzsakymas!$F86</f>
        <v>0</v>
      </c>
      <c r="Z86" s="98">
        <f>IF(Uzsakymas!$I86=Uzsakymas!$G$20,Uzsakymas!$E86,0)*Uzsakymas!$F86</f>
        <v>0</v>
      </c>
      <c r="AA86" s="98">
        <f>IF(Uzsakymas!$J86=Uzsakymas!$G$20,Uzsakymas!$E86,0)*Uzsakymas!$F86</f>
        <v>0</v>
      </c>
      <c r="AB86" s="98">
        <f>IF(Uzsakymas!$G86=Uzsakymas!$G$21,Uzsakymas!$D86,0)*Uzsakymas!$F86</f>
        <v>0</v>
      </c>
      <c r="AC86" s="98">
        <f>IF(Uzsakymas!$H86=Uzsakymas!$G$21,Uzsakymas!$D86,0)*Uzsakymas!$F86</f>
        <v>0</v>
      </c>
      <c r="AD86" s="98">
        <f>IF(Uzsakymas!$I86=Uzsakymas!$G$21,Uzsakymas!$E86,0)*Uzsakymas!$F86</f>
        <v>0</v>
      </c>
      <c r="AE86" s="98">
        <f>IF(Uzsakymas!$J86=Uzsakymas!$G$21,Uzsakymas!$E86,0)*Uzsakymas!$F86</f>
        <v>0</v>
      </c>
      <c r="AF86" s="98">
        <f>IF(Uzsakymas!$G86=Uzsakymas!$G$22,Uzsakymas!$D86,0)*Uzsakymas!$F86</f>
        <v>0</v>
      </c>
      <c r="AG86" s="98">
        <f>IF(Uzsakymas!$H86=Uzsakymas!$G$22,Uzsakymas!$D86,0)*Uzsakymas!$F86</f>
        <v>0</v>
      </c>
      <c r="AH86" s="98">
        <f>IF(Uzsakymas!$I86=Uzsakymas!$G$22,Uzsakymas!$E86,0)*Uzsakymas!$F86</f>
        <v>0</v>
      </c>
      <c r="AI86" s="98">
        <f>IF(Uzsakymas!$J86=Uzsakymas!$G$22,Uzsakymas!$E86,0)*Uzsakymas!$F86</f>
        <v>0</v>
      </c>
      <c r="AJ86" s="98">
        <f>IF(Uzsakymas!$G86=Uzsakymas!$G$23,Uzsakymas!$D86,0)*Uzsakymas!$F86</f>
        <v>0</v>
      </c>
      <c r="AK86" s="98">
        <f>IF(Uzsakymas!$H86=Uzsakymas!$G$23,Uzsakymas!$D86,0)*Uzsakymas!$F86</f>
        <v>0</v>
      </c>
      <c r="AL86" s="98">
        <f>IF(Uzsakymas!$I86=Uzsakymas!$G$23,Uzsakymas!$E86,0)*Uzsakymas!$F86</f>
        <v>0</v>
      </c>
      <c r="AM86" s="98">
        <f>IF(Uzsakymas!$J86=Uzsakymas!$G$23,Uzsakymas!$E86,0)*Uzsakymas!$F86</f>
        <v>0</v>
      </c>
      <c r="AN86" s="98">
        <f>IF(Uzsakymas!$G86=Uzsakymas!$G$24,Uzsakymas!$D86,0)*Uzsakymas!$F86</f>
        <v>0</v>
      </c>
      <c r="AO86" s="98">
        <f>IF(Uzsakymas!$H86=Uzsakymas!$G$24,Uzsakymas!$D86,0)*Uzsakymas!$F86</f>
        <v>0</v>
      </c>
      <c r="AP86" s="98">
        <f>IF(Uzsakymas!$I86=Uzsakymas!$G$24,Uzsakymas!$E86,0)*Uzsakymas!$F86</f>
        <v>0</v>
      </c>
      <c r="AQ86" s="98">
        <f>IF(Uzsakymas!$J86=Uzsakymas!$G$24,Uzsakymas!$E86,0)*Uzsakymas!$F86</f>
        <v>0</v>
      </c>
      <c r="AR86" s="98">
        <f>IF(Uzsakymas!$G86=Uzsakymas!$G$25,Uzsakymas!$D86,0)*Uzsakymas!$F86</f>
        <v>0</v>
      </c>
      <c r="AS86" s="98">
        <f>IF(Uzsakymas!$H86=Uzsakymas!$G$25,Uzsakymas!$D86,0)*Uzsakymas!$F86</f>
        <v>0</v>
      </c>
      <c r="AT86" s="98">
        <f>IF(Uzsakymas!$I86=Uzsakymas!$G$25,Uzsakymas!$E86,0)*Uzsakymas!$F86</f>
        <v>0</v>
      </c>
      <c r="AU86" s="98">
        <f>IF(Uzsakymas!$J86=Uzsakymas!$G$25,Uzsakymas!$E86,0)*Uzsakymas!$F86</f>
        <v>0</v>
      </c>
      <c r="AV86" s="98">
        <f>IF(Uzsakymas!$G86=Uzsakymas!$G$26,Uzsakymas!$D86,0)*Uzsakymas!$F86</f>
        <v>0</v>
      </c>
      <c r="AW86" s="98">
        <f>IF(Uzsakymas!$H86=Uzsakymas!$G$26,Uzsakymas!$D86,0)*Uzsakymas!$F86</f>
        <v>0</v>
      </c>
      <c r="AX86" s="98">
        <f>IF(Uzsakymas!$I86=Uzsakymas!$G$26,Uzsakymas!$E86,0)*Uzsakymas!$F86</f>
        <v>0</v>
      </c>
      <c r="AY86" s="98">
        <f>IF(Uzsakymas!$J86=Uzsakymas!$G$26,Uzsakymas!$E86,0)*Uzsakymas!$F86</f>
        <v>0</v>
      </c>
      <c r="AZ86" s="29">
        <f>(P86+Q86+R86+S86)/1000</f>
        <v>0</v>
      </c>
      <c r="BA86" s="16">
        <f>(T86+U86+V86+W86)/1000</f>
        <v>0</v>
      </c>
      <c r="BB86" s="16">
        <f>(X86+XFD86+XFD86+AA86)/1000</f>
        <v>0</v>
      </c>
      <c r="BC86" s="16">
        <f>(AB86+AC86+AD86+AE86)/1000</f>
        <v>0</v>
      </c>
      <c r="BD86" s="16">
        <f>(AF86+AG86+AH86+AI86)/1000</f>
        <v>0</v>
      </c>
      <c r="BE86" s="16">
        <f>(AJ86+AK86+AL86+AM86)/1000</f>
        <v>0</v>
      </c>
      <c r="BF86" s="16">
        <f>(AN86+AO86+AP86+AQ86)/1000</f>
        <v>0</v>
      </c>
      <c r="BG86" s="16">
        <f>(AR86+AS86+AT86+AU86)/1000</f>
        <v>0</v>
      </c>
      <c r="BH86" s="30">
        <f>(AV86+AW86+AX86+AY86)/1000</f>
        <v>0</v>
      </c>
    </row>
    <row r="87" spans="1:60" hidden="true">
      <c r="N87">
        <v>58</v>
      </c>
      <c r="P87" s="98">
        <f>IF(Uzsakymas!$G87=Uzsakymas!$G$18,Uzsakymas!$D87,0)*Uzsakymas!$F87</f>
        <v>0</v>
      </c>
      <c r="Q87" s="98">
        <f>IF(Uzsakymas!$H87=Uzsakymas!$G$18,Uzsakymas!$D87,0)*Uzsakymas!$F87</f>
        <v>0</v>
      </c>
      <c r="R87" s="98">
        <f>IF(Uzsakymas!$I87=Uzsakymas!$G$18,Uzsakymas!$E87,0)*Uzsakymas!$F87</f>
        <v>0</v>
      </c>
      <c r="S87" s="98">
        <f>IF(Uzsakymas!$J87=Uzsakymas!$G$18,Uzsakymas!$E87,0)*Uzsakymas!$F87</f>
        <v>0</v>
      </c>
      <c r="T87" s="98">
        <f>IF(Uzsakymas!$G87=Uzsakymas!$G$19,Uzsakymas!$D87,0)*Uzsakymas!$F87</f>
        <v>0</v>
      </c>
      <c r="U87" s="98">
        <f>IF(Uzsakymas!$H87=Uzsakymas!$G$19,Uzsakymas!$D87,0)*Uzsakymas!$F87</f>
        <v>0</v>
      </c>
      <c r="V87" s="98">
        <f>IF(Uzsakymas!$I87=Uzsakymas!$G$19,Uzsakymas!$E87,0)*Uzsakymas!$F87</f>
        <v>0</v>
      </c>
      <c r="W87" s="98">
        <f>IF(Uzsakymas!$J87=Uzsakymas!$G$19,Uzsakymas!$E87,0)*Uzsakymas!$F87</f>
        <v>0</v>
      </c>
      <c r="X87" s="98">
        <f>IF(Uzsakymas!$G87=Uzsakymas!$G$20,Uzsakymas!$D87,0)*Uzsakymas!$F87</f>
        <v>0</v>
      </c>
      <c r="Y87" s="98">
        <f>IF(Uzsakymas!$H87=Uzsakymas!$G$20,Uzsakymas!$D87,0)*Uzsakymas!$F87</f>
        <v>0</v>
      </c>
      <c r="Z87" s="98">
        <f>IF(Uzsakymas!$I87=Uzsakymas!$G$20,Uzsakymas!$E87,0)*Uzsakymas!$F87</f>
        <v>0</v>
      </c>
      <c r="AA87" s="98">
        <f>IF(Uzsakymas!$J87=Uzsakymas!$G$20,Uzsakymas!$E87,0)*Uzsakymas!$F87</f>
        <v>0</v>
      </c>
      <c r="AB87" s="98">
        <f>IF(Uzsakymas!$G87=Uzsakymas!$G$21,Uzsakymas!$D87,0)*Uzsakymas!$F87</f>
        <v>0</v>
      </c>
      <c r="AC87" s="98">
        <f>IF(Uzsakymas!$H87=Uzsakymas!$G$21,Uzsakymas!$D87,0)*Uzsakymas!$F87</f>
        <v>0</v>
      </c>
      <c r="AD87" s="98">
        <f>IF(Uzsakymas!$I87=Uzsakymas!$G$21,Uzsakymas!$E87,0)*Uzsakymas!$F87</f>
        <v>0</v>
      </c>
      <c r="AE87" s="98">
        <f>IF(Uzsakymas!$J87=Uzsakymas!$G$21,Uzsakymas!$E87,0)*Uzsakymas!$F87</f>
        <v>0</v>
      </c>
      <c r="AF87" s="98">
        <f>IF(Uzsakymas!$G87=Uzsakymas!$G$22,Uzsakymas!$D87,0)*Uzsakymas!$F87</f>
        <v>0</v>
      </c>
      <c r="AG87" s="98">
        <f>IF(Uzsakymas!$H87=Uzsakymas!$G$22,Uzsakymas!$D87,0)*Uzsakymas!$F87</f>
        <v>0</v>
      </c>
      <c r="AH87" s="98">
        <f>IF(Uzsakymas!$I87=Uzsakymas!$G$22,Uzsakymas!$E87,0)*Uzsakymas!$F87</f>
        <v>0</v>
      </c>
      <c r="AI87" s="98">
        <f>IF(Uzsakymas!$J87=Uzsakymas!$G$22,Uzsakymas!$E87,0)*Uzsakymas!$F87</f>
        <v>0</v>
      </c>
      <c r="AJ87" s="98">
        <f>IF(Uzsakymas!$G87=Uzsakymas!$G$23,Uzsakymas!$D87,0)*Uzsakymas!$F87</f>
        <v>0</v>
      </c>
      <c r="AK87" s="98">
        <f>IF(Uzsakymas!$H87=Uzsakymas!$G$23,Uzsakymas!$D87,0)*Uzsakymas!$F87</f>
        <v>0</v>
      </c>
      <c r="AL87" s="98">
        <f>IF(Uzsakymas!$I87=Uzsakymas!$G$23,Uzsakymas!$E87,0)*Uzsakymas!$F87</f>
        <v>0</v>
      </c>
      <c r="AM87" s="98">
        <f>IF(Uzsakymas!$J87=Uzsakymas!$G$23,Uzsakymas!$E87,0)*Uzsakymas!$F87</f>
        <v>0</v>
      </c>
      <c r="AN87" s="98">
        <f>IF(Uzsakymas!$G87=Uzsakymas!$G$24,Uzsakymas!$D87,0)*Uzsakymas!$F87</f>
        <v>0</v>
      </c>
      <c r="AO87" s="98">
        <f>IF(Uzsakymas!$H87=Uzsakymas!$G$24,Uzsakymas!$D87,0)*Uzsakymas!$F87</f>
        <v>0</v>
      </c>
      <c r="AP87" s="98">
        <f>IF(Uzsakymas!$I87=Uzsakymas!$G$24,Uzsakymas!$E87,0)*Uzsakymas!$F87</f>
        <v>0</v>
      </c>
      <c r="AQ87" s="98">
        <f>IF(Uzsakymas!$J87=Uzsakymas!$G$24,Uzsakymas!$E87,0)*Uzsakymas!$F87</f>
        <v>0</v>
      </c>
      <c r="AR87" s="98">
        <f>IF(Uzsakymas!$G87=Uzsakymas!$G$25,Uzsakymas!$D87,0)*Uzsakymas!$F87</f>
        <v>0</v>
      </c>
      <c r="AS87" s="98">
        <f>IF(Uzsakymas!$H87=Uzsakymas!$G$25,Uzsakymas!$D87,0)*Uzsakymas!$F87</f>
        <v>0</v>
      </c>
      <c r="AT87" s="98">
        <f>IF(Uzsakymas!$I87=Uzsakymas!$G$25,Uzsakymas!$E87,0)*Uzsakymas!$F87</f>
        <v>0</v>
      </c>
      <c r="AU87" s="98">
        <f>IF(Uzsakymas!$J87=Uzsakymas!$G$25,Uzsakymas!$E87,0)*Uzsakymas!$F87</f>
        <v>0</v>
      </c>
      <c r="AV87" s="98">
        <f>IF(Uzsakymas!$G87=Uzsakymas!$G$26,Uzsakymas!$D87,0)*Uzsakymas!$F87</f>
        <v>0</v>
      </c>
      <c r="AW87" s="98">
        <f>IF(Uzsakymas!$H87=Uzsakymas!$G$26,Uzsakymas!$D87,0)*Uzsakymas!$F87</f>
        <v>0</v>
      </c>
      <c r="AX87" s="98">
        <f>IF(Uzsakymas!$I87=Uzsakymas!$G$26,Uzsakymas!$E87,0)*Uzsakymas!$F87</f>
        <v>0</v>
      </c>
      <c r="AY87" s="98">
        <f>IF(Uzsakymas!$J87=Uzsakymas!$G$26,Uzsakymas!$E87,0)*Uzsakymas!$F87</f>
        <v>0</v>
      </c>
      <c r="AZ87" s="29">
        <f>(P87+Q87+R87+S87)/1000</f>
        <v>0</v>
      </c>
      <c r="BA87" s="16">
        <f>(T87+U87+V87+W87)/1000</f>
        <v>0</v>
      </c>
      <c r="BB87" s="16">
        <f>(X87+XFD87+XFD87+AA87)/1000</f>
        <v>0</v>
      </c>
      <c r="BC87" s="16">
        <f>(AB87+AC87+AD87+AE87)/1000</f>
        <v>0</v>
      </c>
      <c r="BD87" s="16">
        <f>(AF87+AG87+AH87+AI87)/1000</f>
        <v>0</v>
      </c>
      <c r="BE87" s="16">
        <f>(AJ87+AK87+AL87+AM87)/1000</f>
        <v>0</v>
      </c>
      <c r="BF87" s="16">
        <f>(AN87+AO87+AP87+AQ87)/1000</f>
        <v>0</v>
      </c>
      <c r="BG87" s="16">
        <f>(AR87+AS87+AT87+AU87)/1000</f>
        <v>0</v>
      </c>
      <c r="BH87" s="30">
        <f>(AV87+AW87+AX87+AY87)/1000</f>
        <v>0</v>
      </c>
    </row>
    <row r="88" spans="1:60" hidden="true">
      <c r="N88">
        <v>59</v>
      </c>
      <c r="P88" s="98">
        <f>IF(Uzsakymas!$G88=Uzsakymas!$G$18,Uzsakymas!$D88,0)*Uzsakymas!$F88</f>
        <v>0</v>
      </c>
      <c r="Q88" s="98">
        <f>IF(Uzsakymas!$H88=Uzsakymas!$G$18,Uzsakymas!$D88,0)*Uzsakymas!$F88</f>
        <v>0</v>
      </c>
      <c r="R88" s="98">
        <f>IF(Uzsakymas!$I88=Uzsakymas!$G$18,Uzsakymas!$E88,0)*Uzsakymas!$F88</f>
        <v>0</v>
      </c>
      <c r="S88" s="98">
        <f>IF(Uzsakymas!$J88=Uzsakymas!$G$18,Uzsakymas!$E88,0)*Uzsakymas!$F88</f>
        <v>0</v>
      </c>
      <c r="T88" s="98">
        <f>IF(Uzsakymas!$G88=Uzsakymas!$G$19,Uzsakymas!$D88,0)*Uzsakymas!$F88</f>
        <v>0</v>
      </c>
      <c r="U88" s="98">
        <f>IF(Uzsakymas!$H88=Uzsakymas!$G$19,Uzsakymas!$D88,0)*Uzsakymas!$F88</f>
        <v>0</v>
      </c>
      <c r="V88" s="98">
        <f>IF(Uzsakymas!$I88=Uzsakymas!$G$19,Uzsakymas!$E88,0)*Uzsakymas!$F88</f>
        <v>0</v>
      </c>
      <c r="W88" s="98">
        <f>IF(Uzsakymas!$J88=Uzsakymas!$G$19,Uzsakymas!$E88,0)*Uzsakymas!$F88</f>
        <v>0</v>
      </c>
      <c r="X88" s="98">
        <f>IF(Uzsakymas!$G88=Uzsakymas!$G$20,Uzsakymas!$D88,0)*Uzsakymas!$F88</f>
        <v>0</v>
      </c>
      <c r="Y88" s="98">
        <f>IF(Uzsakymas!$H88=Uzsakymas!$G$20,Uzsakymas!$D88,0)*Uzsakymas!$F88</f>
        <v>0</v>
      </c>
      <c r="Z88" s="98">
        <f>IF(Uzsakymas!$I88=Uzsakymas!$G$20,Uzsakymas!$E88,0)*Uzsakymas!$F88</f>
        <v>0</v>
      </c>
      <c r="AA88" s="98">
        <f>IF(Uzsakymas!$J88=Uzsakymas!$G$20,Uzsakymas!$E88,0)*Uzsakymas!$F88</f>
        <v>0</v>
      </c>
      <c r="AB88" s="98">
        <f>IF(Uzsakymas!$G88=Uzsakymas!$G$21,Uzsakymas!$D88,0)*Uzsakymas!$F88</f>
        <v>0</v>
      </c>
      <c r="AC88" s="98">
        <f>IF(Uzsakymas!$H88=Uzsakymas!$G$21,Uzsakymas!$D88,0)*Uzsakymas!$F88</f>
        <v>0</v>
      </c>
      <c r="AD88" s="98">
        <f>IF(Uzsakymas!$I88=Uzsakymas!$G$21,Uzsakymas!$E88,0)*Uzsakymas!$F88</f>
        <v>0</v>
      </c>
      <c r="AE88" s="98">
        <f>IF(Uzsakymas!$J88=Uzsakymas!$G$21,Uzsakymas!$E88,0)*Uzsakymas!$F88</f>
        <v>0</v>
      </c>
      <c r="AF88" s="98">
        <f>IF(Uzsakymas!$G88=Uzsakymas!$G$22,Uzsakymas!$D88,0)*Uzsakymas!$F88</f>
        <v>0</v>
      </c>
      <c r="AG88" s="98">
        <f>IF(Uzsakymas!$H88=Uzsakymas!$G$22,Uzsakymas!$D88,0)*Uzsakymas!$F88</f>
        <v>0</v>
      </c>
      <c r="AH88" s="98">
        <f>IF(Uzsakymas!$I88=Uzsakymas!$G$22,Uzsakymas!$E88,0)*Uzsakymas!$F88</f>
        <v>0</v>
      </c>
      <c r="AI88" s="98">
        <f>IF(Uzsakymas!$J88=Uzsakymas!$G$22,Uzsakymas!$E88,0)*Uzsakymas!$F88</f>
        <v>0</v>
      </c>
      <c r="AJ88" s="98">
        <f>IF(Uzsakymas!$G88=Uzsakymas!$G$23,Uzsakymas!$D88,0)*Uzsakymas!$F88</f>
        <v>0</v>
      </c>
      <c r="AK88" s="98">
        <f>IF(Uzsakymas!$H88=Uzsakymas!$G$23,Uzsakymas!$D88,0)*Uzsakymas!$F88</f>
        <v>0</v>
      </c>
      <c r="AL88" s="98">
        <f>IF(Uzsakymas!$I88=Uzsakymas!$G$23,Uzsakymas!$E88,0)*Uzsakymas!$F88</f>
        <v>0</v>
      </c>
      <c r="AM88" s="98">
        <f>IF(Uzsakymas!$J88=Uzsakymas!$G$23,Uzsakymas!$E88,0)*Uzsakymas!$F88</f>
        <v>0</v>
      </c>
      <c r="AN88" s="98">
        <f>IF(Uzsakymas!$G88=Uzsakymas!$G$24,Uzsakymas!$D88,0)*Uzsakymas!$F88</f>
        <v>0</v>
      </c>
      <c r="AO88" s="98">
        <f>IF(Uzsakymas!$H88=Uzsakymas!$G$24,Uzsakymas!$D88,0)*Uzsakymas!$F88</f>
        <v>0</v>
      </c>
      <c r="AP88" s="98">
        <f>IF(Uzsakymas!$I88=Uzsakymas!$G$24,Uzsakymas!$E88,0)*Uzsakymas!$F88</f>
        <v>0</v>
      </c>
      <c r="AQ88" s="98">
        <f>IF(Uzsakymas!$J88=Uzsakymas!$G$24,Uzsakymas!$E88,0)*Uzsakymas!$F88</f>
        <v>0</v>
      </c>
      <c r="AR88" s="98">
        <f>IF(Uzsakymas!$G88=Uzsakymas!$G$25,Uzsakymas!$D88,0)*Uzsakymas!$F88</f>
        <v>0</v>
      </c>
      <c r="AS88" s="98">
        <f>IF(Uzsakymas!$H88=Uzsakymas!$G$25,Uzsakymas!$D88,0)*Uzsakymas!$F88</f>
        <v>0</v>
      </c>
      <c r="AT88" s="98">
        <f>IF(Uzsakymas!$I88=Uzsakymas!$G$25,Uzsakymas!$E88,0)*Uzsakymas!$F88</f>
        <v>0</v>
      </c>
      <c r="AU88" s="98">
        <f>IF(Uzsakymas!$J88=Uzsakymas!$G$25,Uzsakymas!$E88,0)*Uzsakymas!$F88</f>
        <v>0</v>
      </c>
      <c r="AV88" s="98">
        <f>IF(Uzsakymas!$G88=Uzsakymas!$G$26,Uzsakymas!$D88,0)*Uzsakymas!$F88</f>
        <v>0</v>
      </c>
      <c r="AW88" s="98">
        <f>IF(Uzsakymas!$H88=Uzsakymas!$G$26,Uzsakymas!$D88,0)*Uzsakymas!$F88</f>
        <v>0</v>
      </c>
      <c r="AX88" s="98">
        <f>IF(Uzsakymas!$I88=Uzsakymas!$G$26,Uzsakymas!$E88,0)*Uzsakymas!$F88</f>
        <v>0</v>
      </c>
      <c r="AY88" s="98">
        <f>IF(Uzsakymas!$J88=Uzsakymas!$G$26,Uzsakymas!$E88,0)*Uzsakymas!$F88</f>
        <v>0</v>
      </c>
      <c r="AZ88" s="29">
        <f>(P88+Q88+R88+S88)/1000</f>
        <v>0</v>
      </c>
      <c r="BA88" s="16">
        <f>(T88+U88+V88+W88)/1000</f>
        <v>0</v>
      </c>
      <c r="BB88" s="16">
        <f>(X88+XFD88+XFD88+AA88)/1000</f>
        <v>0</v>
      </c>
      <c r="BC88" s="16">
        <f>(AB88+AC88+AD88+AE88)/1000</f>
        <v>0</v>
      </c>
      <c r="BD88" s="16">
        <f>(AF88+AG88+AH88+AI88)/1000</f>
        <v>0</v>
      </c>
      <c r="BE88" s="16">
        <f>(AJ88+AK88+AL88+AM88)/1000</f>
        <v>0</v>
      </c>
      <c r="BF88" s="16">
        <f>(AN88+AO88+AP88+AQ88)/1000</f>
        <v>0</v>
      </c>
      <c r="BG88" s="16">
        <f>(AR88+AS88+AT88+AU88)/1000</f>
        <v>0</v>
      </c>
      <c r="BH88" s="30">
        <f>(AV88+AW88+AX88+AY88)/1000</f>
        <v>0</v>
      </c>
    </row>
    <row r="89" spans="1:60" hidden="true">
      <c r="N89">
        <v>60</v>
      </c>
      <c r="P89" s="98">
        <f>IF(Uzsakymas!$G89=Uzsakymas!$G$18,Uzsakymas!$D89,0)*Uzsakymas!$F89</f>
        <v>0</v>
      </c>
      <c r="Q89" s="98">
        <f>IF(Uzsakymas!$H89=Uzsakymas!$G$18,Uzsakymas!$D89,0)*Uzsakymas!$F89</f>
        <v>0</v>
      </c>
      <c r="R89" s="98">
        <f>IF(Uzsakymas!$I89=Uzsakymas!$G$18,Uzsakymas!$E89,0)*Uzsakymas!$F89</f>
        <v>0</v>
      </c>
      <c r="S89" s="98">
        <f>IF(Uzsakymas!$J89=Uzsakymas!$G$18,Uzsakymas!$E89,0)*Uzsakymas!$F89</f>
        <v>0</v>
      </c>
      <c r="T89" s="98">
        <f>IF(Uzsakymas!$G89=Uzsakymas!$G$19,Uzsakymas!$D89,0)*Uzsakymas!$F89</f>
        <v>0</v>
      </c>
      <c r="U89" s="98">
        <f>IF(Uzsakymas!$H89=Uzsakymas!$G$19,Uzsakymas!$D89,0)*Uzsakymas!$F89</f>
        <v>0</v>
      </c>
      <c r="V89" s="98">
        <f>IF(Uzsakymas!$I89=Uzsakymas!$G$19,Uzsakymas!$E89,0)*Uzsakymas!$F89</f>
        <v>0</v>
      </c>
      <c r="W89" s="98">
        <f>IF(Uzsakymas!$J89=Uzsakymas!$G$19,Uzsakymas!$E89,0)*Uzsakymas!$F89</f>
        <v>0</v>
      </c>
      <c r="X89" s="98">
        <f>IF(Uzsakymas!$G89=Uzsakymas!$G$20,Uzsakymas!$D89,0)*Uzsakymas!$F89</f>
        <v>0</v>
      </c>
      <c r="Y89" s="98">
        <f>IF(Uzsakymas!$H89=Uzsakymas!$G$20,Uzsakymas!$D89,0)*Uzsakymas!$F89</f>
        <v>0</v>
      </c>
      <c r="Z89" s="98">
        <f>IF(Uzsakymas!$I89=Uzsakymas!$G$20,Uzsakymas!$E89,0)*Uzsakymas!$F89</f>
        <v>0</v>
      </c>
      <c r="AA89" s="98">
        <f>IF(Uzsakymas!$J89=Uzsakymas!$G$20,Uzsakymas!$E89,0)*Uzsakymas!$F89</f>
        <v>0</v>
      </c>
      <c r="AB89" s="98">
        <f>IF(Uzsakymas!$G89=Uzsakymas!$G$21,Uzsakymas!$D89,0)*Uzsakymas!$F89</f>
        <v>0</v>
      </c>
      <c r="AC89" s="98">
        <f>IF(Uzsakymas!$H89=Uzsakymas!$G$21,Uzsakymas!$D89,0)*Uzsakymas!$F89</f>
        <v>0</v>
      </c>
      <c r="AD89" s="98">
        <f>IF(Uzsakymas!$I89=Uzsakymas!$G$21,Uzsakymas!$E89,0)*Uzsakymas!$F89</f>
        <v>0</v>
      </c>
      <c r="AE89" s="98">
        <f>IF(Uzsakymas!$J89=Uzsakymas!$G$21,Uzsakymas!$E89,0)*Uzsakymas!$F89</f>
        <v>0</v>
      </c>
      <c r="AF89" s="98">
        <f>IF(Uzsakymas!$G89=Uzsakymas!$G$22,Uzsakymas!$D89,0)*Uzsakymas!$F89</f>
        <v>0</v>
      </c>
      <c r="AG89" s="98">
        <f>IF(Uzsakymas!$H89=Uzsakymas!$G$22,Uzsakymas!$D89,0)*Uzsakymas!$F89</f>
        <v>0</v>
      </c>
      <c r="AH89" s="98">
        <f>IF(Uzsakymas!$I89=Uzsakymas!$G$22,Uzsakymas!$E89,0)*Uzsakymas!$F89</f>
        <v>0</v>
      </c>
      <c r="AI89" s="98">
        <f>IF(Uzsakymas!$J89=Uzsakymas!$G$22,Uzsakymas!$E89,0)*Uzsakymas!$F89</f>
        <v>0</v>
      </c>
      <c r="AJ89" s="98">
        <f>IF(Uzsakymas!$G89=Uzsakymas!$G$23,Uzsakymas!$D89,0)*Uzsakymas!$F89</f>
        <v>0</v>
      </c>
      <c r="AK89" s="98">
        <f>IF(Uzsakymas!$H89=Uzsakymas!$G$23,Uzsakymas!$D89,0)*Uzsakymas!$F89</f>
        <v>0</v>
      </c>
      <c r="AL89" s="98">
        <f>IF(Uzsakymas!$I89=Uzsakymas!$G$23,Uzsakymas!$E89,0)*Uzsakymas!$F89</f>
        <v>0</v>
      </c>
      <c r="AM89" s="98">
        <f>IF(Uzsakymas!$J89=Uzsakymas!$G$23,Uzsakymas!$E89,0)*Uzsakymas!$F89</f>
        <v>0</v>
      </c>
      <c r="AN89" s="98">
        <f>IF(Uzsakymas!$G89=Uzsakymas!$G$24,Uzsakymas!$D89,0)*Uzsakymas!$F89</f>
        <v>0</v>
      </c>
      <c r="AO89" s="98">
        <f>IF(Uzsakymas!$H89=Uzsakymas!$G$24,Uzsakymas!$D89,0)*Uzsakymas!$F89</f>
        <v>0</v>
      </c>
      <c r="AP89" s="98">
        <f>IF(Uzsakymas!$I89=Uzsakymas!$G$24,Uzsakymas!$E89,0)*Uzsakymas!$F89</f>
        <v>0</v>
      </c>
      <c r="AQ89" s="98">
        <f>IF(Uzsakymas!$J89=Uzsakymas!$G$24,Uzsakymas!$E89,0)*Uzsakymas!$F89</f>
        <v>0</v>
      </c>
      <c r="AR89" s="98">
        <f>IF(Uzsakymas!$G89=Uzsakymas!$G$25,Uzsakymas!$D89,0)*Uzsakymas!$F89</f>
        <v>0</v>
      </c>
      <c r="AS89" s="98">
        <f>IF(Uzsakymas!$H89=Uzsakymas!$G$25,Uzsakymas!$D89,0)*Uzsakymas!$F89</f>
        <v>0</v>
      </c>
      <c r="AT89" s="98">
        <f>IF(Uzsakymas!$I89=Uzsakymas!$G$25,Uzsakymas!$E89,0)*Uzsakymas!$F89</f>
        <v>0</v>
      </c>
      <c r="AU89" s="98">
        <f>IF(Uzsakymas!$J89=Uzsakymas!$G$25,Uzsakymas!$E89,0)*Uzsakymas!$F89</f>
        <v>0</v>
      </c>
      <c r="AV89" s="98">
        <f>IF(Uzsakymas!$G89=Uzsakymas!$G$26,Uzsakymas!$D89,0)*Uzsakymas!$F89</f>
        <v>0</v>
      </c>
      <c r="AW89" s="98">
        <f>IF(Uzsakymas!$H89=Uzsakymas!$G$26,Uzsakymas!$D89,0)*Uzsakymas!$F89</f>
        <v>0</v>
      </c>
      <c r="AX89" s="98">
        <f>IF(Uzsakymas!$I89=Uzsakymas!$G$26,Uzsakymas!$E89,0)*Uzsakymas!$F89</f>
        <v>0</v>
      </c>
      <c r="AY89" s="98">
        <f>IF(Uzsakymas!$J89=Uzsakymas!$G$26,Uzsakymas!$E89,0)*Uzsakymas!$F89</f>
        <v>0</v>
      </c>
      <c r="AZ89" s="29">
        <f>(P89+Q89+R89+S89)/1000</f>
        <v>0</v>
      </c>
      <c r="BA89" s="16">
        <f>(T89+U89+V89+W89)/1000</f>
        <v>0</v>
      </c>
      <c r="BB89" s="16">
        <f>(X89+XFD89+XFD89+AA89)/1000</f>
        <v>0</v>
      </c>
      <c r="BC89" s="16">
        <f>(AB89+AC89+AD89+AE89)/1000</f>
        <v>0</v>
      </c>
      <c r="BD89" s="16">
        <f>(AF89+AG89+AH89+AI89)/1000</f>
        <v>0</v>
      </c>
      <c r="BE89" s="16">
        <f>(AJ89+AK89+AL89+AM89)/1000</f>
        <v>0</v>
      </c>
      <c r="BF89" s="16">
        <f>(AN89+AO89+AP89+AQ89)/1000</f>
        <v>0</v>
      </c>
      <c r="BG89" s="16">
        <f>(AR89+AS89+AT89+AU89)/1000</f>
        <v>0</v>
      </c>
      <c r="BH89" s="30">
        <f>(AV89+AW89+AX89+AY89)/1000</f>
        <v>0</v>
      </c>
    </row>
    <row r="90" spans="1:60" hidden="true">
      <c r="N90">
        <v>61</v>
      </c>
      <c r="P90" s="98">
        <f>IF(Uzsakymas!$G90=Uzsakymas!$G$18,Uzsakymas!$D90,0)*Uzsakymas!$F90</f>
        <v>0</v>
      </c>
      <c r="Q90" s="98">
        <f>IF(Uzsakymas!$H90=Uzsakymas!$G$18,Uzsakymas!$D90,0)*Uzsakymas!$F90</f>
        <v>0</v>
      </c>
      <c r="R90" s="98">
        <f>IF(Uzsakymas!$I90=Uzsakymas!$G$18,Uzsakymas!$E90,0)*Uzsakymas!$F90</f>
        <v>0</v>
      </c>
      <c r="S90" s="98">
        <f>IF(Uzsakymas!$J90=Uzsakymas!$G$18,Uzsakymas!$E90,0)*Uzsakymas!$F90</f>
        <v>0</v>
      </c>
      <c r="T90" s="98">
        <f>IF(Uzsakymas!$G90=Uzsakymas!$G$19,Uzsakymas!$D90,0)*Uzsakymas!$F90</f>
        <v>0</v>
      </c>
      <c r="U90" s="98">
        <f>IF(Uzsakymas!$H90=Uzsakymas!$G$19,Uzsakymas!$D90,0)*Uzsakymas!$F90</f>
        <v>0</v>
      </c>
      <c r="V90" s="98">
        <f>IF(Uzsakymas!$I90=Uzsakymas!$G$19,Uzsakymas!$E90,0)*Uzsakymas!$F90</f>
        <v>0</v>
      </c>
      <c r="W90" s="98">
        <f>IF(Uzsakymas!$J90=Uzsakymas!$G$19,Uzsakymas!$E90,0)*Uzsakymas!$F90</f>
        <v>0</v>
      </c>
      <c r="X90" s="98">
        <f>IF(Uzsakymas!$G90=Uzsakymas!$G$20,Uzsakymas!$D90,0)*Uzsakymas!$F90</f>
        <v>0</v>
      </c>
      <c r="Y90" s="98">
        <f>IF(Uzsakymas!$H90=Uzsakymas!$G$20,Uzsakymas!$D90,0)*Uzsakymas!$F90</f>
        <v>0</v>
      </c>
      <c r="Z90" s="98">
        <f>IF(Uzsakymas!$I90=Uzsakymas!$G$20,Uzsakymas!$E90,0)*Uzsakymas!$F90</f>
        <v>0</v>
      </c>
      <c r="AA90" s="98">
        <f>IF(Uzsakymas!$J90=Uzsakymas!$G$20,Uzsakymas!$E90,0)*Uzsakymas!$F90</f>
        <v>0</v>
      </c>
      <c r="AB90" s="98">
        <f>IF(Uzsakymas!$G90=Uzsakymas!$G$21,Uzsakymas!$D90,0)*Uzsakymas!$F90</f>
        <v>0</v>
      </c>
      <c r="AC90" s="98">
        <f>IF(Uzsakymas!$H90=Uzsakymas!$G$21,Uzsakymas!$D90,0)*Uzsakymas!$F90</f>
        <v>0</v>
      </c>
      <c r="AD90" s="98">
        <f>IF(Uzsakymas!$I90=Uzsakymas!$G$21,Uzsakymas!$E90,0)*Uzsakymas!$F90</f>
        <v>0</v>
      </c>
      <c r="AE90" s="98">
        <f>IF(Uzsakymas!$J90=Uzsakymas!$G$21,Uzsakymas!$E90,0)*Uzsakymas!$F90</f>
        <v>0</v>
      </c>
      <c r="AF90" s="98">
        <f>IF(Uzsakymas!$G90=Uzsakymas!$G$22,Uzsakymas!$D90,0)*Uzsakymas!$F90</f>
        <v>0</v>
      </c>
      <c r="AG90" s="98">
        <f>IF(Uzsakymas!$H90=Uzsakymas!$G$22,Uzsakymas!$D90,0)*Uzsakymas!$F90</f>
        <v>0</v>
      </c>
      <c r="AH90" s="98">
        <f>IF(Uzsakymas!$I90=Uzsakymas!$G$22,Uzsakymas!$E90,0)*Uzsakymas!$F90</f>
        <v>0</v>
      </c>
      <c r="AI90" s="98">
        <f>IF(Uzsakymas!$J90=Uzsakymas!$G$22,Uzsakymas!$E90,0)*Uzsakymas!$F90</f>
        <v>0</v>
      </c>
      <c r="AJ90" s="98">
        <f>IF(Uzsakymas!$G90=Uzsakymas!$G$23,Uzsakymas!$D90,0)*Uzsakymas!$F90</f>
        <v>0</v>
      </c>
      <c r="AK90" s="98">
        <f>IF(Uzsakymas!$H90=Uzsakymas!$G$23,Uzsakymas!$D90,0)*Uzsakymas!$F90</f>
        <v>0</v>
      </c>
      <c r="AL90" s="98">
        <f>IF(Uzsakymas!$I90=Uzsakymas!$G$23,Uzsakymas!$E90,0)*Uzsakymas!$F90</f>
        <v>0</v>
      </c>
      <c r="AM90" s="98">
        <f>IF(Uzsakymas!$J90=Uzsakymas!$G$23,Uzsakymas!$E90,0)*Uzsakymas!$F90</f>
        <v>0</v>
      </c>
      <c r="AN90" s="98">
        <f>IF(Uzsakymas!$G90=Uzsakymas!$G$24,Uzsakymas!$D90,0)*Uzsakymas!$F90</f>
        <v>0</v>
      </c>
      <c r="AO90" s="98">
        <f>IF(Uzsakymas!$H90=Uzsakymas!$G$24,Uzsakymas!$D90,0)*Uzsakymas!$F90</f>
        <v>0</v>
      </c>
      <c r="AP90" s="98">
        <f>IF(Uzsakymas!$I90=Uzsakymas!$G$24,Uzsakymas!$E90,0)*Uzsakymas!$F90</f>
        <v>0</v>
      </c>
      <c r="AQ90" s="98">
        <f>IF(Uzsakymas!$J90=Uzsakymas!$G$24,Uzsakymas!$E90,0)*Uzsakymas!$F90</f>
        <v>0</v>
      </c>
      <c r="AR90" s="98">
        <f>IF(Uzsakymas!$G90=Uzsakymas!$G$25,Uzsakymas!$D90,0)*Uzsakymas!$F90</f>
        <v>0</v>
      </c>
      <c r="AS90" s="98">
        <f>IF(Uzsakymas!$H90=Uzsakymas!$G$25,Uzsakymas!$D90,0)*Uzsakymas!$F90</f>
        <v>0</v>
      </c>
      <c r="AT90" s="98">
        <f>IF(Uzsakymas!$I90=Uzsakymas!$G$25,Uzsakymas!$E90,0)*Uzsakymas!$F90</f>
        <v>0</v>
      </c>
      <c r="AU90" s="98">
        <f>IF(Uzsakymas!$J90=Uzsakymas!$G$25,Uzsakymas!$E90,0)*Uzsakymas!$F90</f>
        <v>0</v>
      </c>
      <c r="AV90" s="98">
        <f>IF(Uzsakymas!$G90=Uzsakymas!$G$26,Uzsakymas!$D90,0)*Uzsakymas!$F90</f>
        <v>0</v>
      </c>
      <c r="AW90" s="98">
        <f>IF(Uzsakymas!$H90=Uzsakymas!$G$26,Uzsakymas!$D90,0)*Uzsakymas!$F90</f>
        <v>0</v>
      </c>
      <c r="AX90" s="98">
        <f>IF(Uzsakymas!$I90=Uzsakymas!$G$26,Uzsakymas!$E90,0)*Uzsakymas!$F90</f>
        <v>0</v>
      </c>
      <c r="AY90" s="98">
        <f>IF(Uzsakymas!$J90=Uzsakymas!$G$26,Uzsakymas!$E90,0)*Uzsakymas!$F90</f>
        <v>0</v>
      </c>
      <c r="AZ90" s="29">
        <f>(P90+Q90+R90+S90)/1000</f>
        <v>0</v>
      </c>
      <c r="BA90" s="16">
        <f>(T90+U90+V90+W90)/1000</f>
        <v>0</v>
      </c>
      <c r="BB90" s="16">
        <f>(X90+XFD90+XFD90+AA90)/1000</f>
        <v>0</v>
      </c>
      <c r="BC90" s="16">
        <f>(AB90+AC90+AD90+AE90)/1000</f>
        <v>0</v>
      </c>
      <c r="BD90" s="16">
        <f>(AF90+AG90+AH90+AI90)/1000</f>
        <v>0</v>
      </c>
      <c r="BE90" s="16">
        <f>(AJ90+AK90+AL90+AM90)/1000</f>
        <v>0</v>
      </c>
      <c r="BF90" s="16">
        <f>(AN90+AO90+AP90+AQ90)/1000</f>
        <v>0</v>
      </c>
      <c r="BG90" s="16">
        <f>(AR90+AS90+AT90+AU90)/1000</f>
        <v>0</v>
      </c>
      <c r="BH90" s="30">
        <f>(AV90+AW90+AX90+AY90)/1000</f>
        <v>0</v>
      </c>
    </row>
    <row r="91" spans="1:60" hidden="true">
      <c r="N91">
        <v>62</v>
      </c>
      <c r="P91" s="98">
        <f>IF(Uzsakymas!$G91=Uzsakymas!$G$18,Uzsakymas!$D91,0)*Uzsakymas!$F91</f>
        <v>0</v>
      </c>
      <c r="Q91" s="98">
        <f>IF(Uzsakymas!$H91=Uzsakymas!$G$18,Uzsakymas!$D91,0)*Uzsakymas!$F91</f>
        <v>0</v>
      </c>
      <c r="R91" s="98">
        <f>IF(Uzsakymas!$I91=Uzsakymas!$G$18,Uzsakymas!$E91,0)*Uzsakymas!$F91</f>
        <v>0</v>
      </c>
      <c r="S91" s="98">
        <f>IF(Uzsakymas!$J91=Uzsakymas!$G$18,Uzsakymas!$E91,0)*Uzsakymas!$F91</f>
        <v>0</v>
      </c>
      <c r="T91" s="98">
        <f>IF(Uzsakymas!$G91=Uzsakymas!$G$19,Uzsakymas!$D91,0)*Uzsakymas!$F91</f>
        <v>0</v>
      </c>
      <c r="U91" s="98">
        <f>IF(Uzsakymas!$H91=Uzsakymas!$G$19,Uzsakymas!$D91,0)*Uzsakymas!$F91</f>
        <v>0</v>
      </c>
      <c r="V91" s="98">
        <f>IF(Uzsakymas!$I91=Uzsakymas!$G$19,Uzsakymas!$E91,0)*Uzsakymas!$F91</f>
        <v>0</v>
      </c>
      <c r="W91" s="98">
        <f>IF(Uzsakymas!$J91=Uzsakymas!$G$19,Uzsakymas!$E91,0)*Uzsakymas!$F91</f>
        <v>0</v>
      </c>
      <c r="X91" s="98">
        <f>IF(Uzsakymas!$G91=Uzsakymas!$G$20,Uzsakymas!$D91,0)*Uzsakymas!$F91</f>
        <v>0</v>
      </c>
      <c r="Y91" s="98">
        <f>IF(Uzsakymas!$H91=Uzsakymas!$G$20,Uzsakymas!$D91,0)*Uzsakymas!$F91</f>
        <v>0</v>
      </c>
      <c r="Z91" s="98">
        <f>IF(Uzsakymas!$I91=Uzsakymas!$G$20,Uzsakymas!$E91,0)*Uzsakymas!$F91</f>
        <v>0</v>
      </c>
      <c r="AA91" s="98">
        <f>IF(Uzsakymas!$J91=Uzsakymas!$G$20,Uzsakymas!$E91,0)*Uzsakymas!$F91</f>
        <v>0</v>
      </c>
      <c r="AB91" s="98">
        <f>IF(Uzsakymas!$G91=Uzsakymas!$G$21,Uzsakymas!$D91,0)*Uzsakymas!$F91</f>
        <v>0</v>
      </c>
      <c r="AC91" s="98">
        <f>IF(Uzsakymas!$H91=Uzsakymas!$G$21,Uzsakymas!$D91,0)*Uzsakymas!$F91</f>
        <v>0</v>
      </c>
      <c r="AD91" s="98">
        <f>IF(Uzsakymas!$I91=Uzsakymas!$G$21,Uzsakymas!$E91,0)*Uzsakymas!$F91</f>
        <v>0</v>
      </c>
      <c r="AE91" s="98">
        <f>IF(Uzsakymas!$J91=Uzsakymas!$G$21,Uzsakymas!$E91,0)*Uzsakymas!$F91</f>
        <v>0</v>
      </c>
      <c r="AF91" s="98">
        <f>IF(Uzsakymas!$G91=Uzsakymas!$G$22,Uzsakymas!$D91,0)*Uzsakymas!$F91</f>
        <v>0</v>
      </c>
      <c r="AG91" s="98">
        <f>IF(Uzsakymas!$H91=Uzsakymas!$G$22,Uzsakymas!$D91,0)*Uzsakymas!$F91</f>
        <v>0</v>
      </c>
      <c r="AH91" s="98">
        <f>IF(Uzsakymas!$I91=Uzsakymas!$G$22,Uzsakymas!$E91,0)*Uzsakymas!$F91</f>
        <v>0</v>
      </c>
      <c r="AI91" s="98">
        <f>IF(Uzsakymas!$J91=Uzsakymas!$G$22,Uzsakymas!$E91,0)*Uzsakymas!$F91</f>
        <v>0</v>
      </c>
      <c r="AJ91" s="98">
        <f>IF(Uzsakymas!$G91=Uzsakymas!$G$23,Uzsakymas!$D91,0)*Uzsakymas!$F91</f>
        <v>0</v>
      </c>
      <c r="AK91" s="98">
        <f>IF(Uzsakymas!$H91=Uzsakymas!$G$23,Uzsakymas!$D91,0)*Uzsakymas!$F91</f>
        <v>0</v>
      </c>
      <c r="AL91" s="98">
        <f>IF(Uzsakymas!$I91=Uzsakymas!$G$23,Uzsakymas!$E91,0)*Uzsakymas!$F91</f>
        <v>0</v>
      </c>
      <c r="AM91" s="98">
        <f>IF(Uzsakymas!$J91=Uzsakymas!$G$23,Uzsakymas!$E91,0)*Uzsakymas!$F91</f>
        <v>0</v>
      </c>
      <c r="AN91" s="98">
        <f>IF(Uzsakymas!$G91=Uzsakymas!$G$24,Uzsakymas!$D91,0)*Uzsakymas!$F91</f>
        <v>0</v>
      </c>
      <c r="AO91" s="98">
        <f>IF(Uzsakymas!$H91=Uzsakymas!$G$24,Uzsakymas!$D91,0)*Uzsakymas!$F91</f>
        <v>0</v>
      </c>
      <c r="AP91" s="98">
        <f>IF(Uzsakymas!$I91=Uzsakymas!$G$24,Uzsakymas!$E91,0)*Uzsakymas!$F91</f>
        <v>0</v>
      </c>
      <c r="AQ91" s="98">
        <f>IF(Uzsakymas!$J91=Uzsakymas!$G$24,Uzsakymas!$E91,0)*Uzsakymas!$F91</f>
        <v>0</v>
      </c>
      <c r="AR91" s="98">
        <f>IF(Uzsakymas!$G91=Uzsakymas!$G$25,Uzsakymas!$D91,0)*Uzsakymas!$F91</f>
        <v>0</v>
      </c>
      <c r="AS91" s="98">
        <f>IF(Uzsakymas!$H91=Uzsakymas!$G$25,Uzsakymas!$D91,0)*Uzsakymas!$F91</f>
        <v>0</v>
      </c>
      <c r="AT91" s="98">
        <f>IF(Uzsakymas!$I91=Uzsakymas!$G$25,Uzsakymas!$E91,0)*Uzsakymas!$F91</f>
        <v>0</v>
      </c>
      <c r="AU91" s="98">
        <f>IF(Uzsakymas!$J91=Uzsakymas!$G$25,Uzsakymas!$E91,0)*Uzsakymas!$F91</f>
        <v>0</v>
      </c>
      <c r="AV91" s="98">
        <f>IF(Uzsakymas!$G91=Uzsakymas!$G$26,Uzsakymas!$D91,0)*Uzsakymas!$F91</f>
        <v>0</v>
      </c>
      <c r="AW91" s="98">
        <f>IF(Uzsakymas!$H91=Uzsakymas!$G$26,Uzsakymas!$D91,0)*Uzsakymas!$F91</f>
        <v>0</v>
      </c>
      <c r="AX91" s="98">
        <f>IF(Uzsakymas!$I91=Uzsakymas!$G$26,Uzsakymas!$E91,0)*Uzsakymas!$F91</f>
        <v>0</v>
      </c>
      <c r="AY91" s="98">
        <f>IF(Uzsakymas!$J91=Uzsakymas!$G$26,Uzsakymas!$E91,0)*Uzsakymas!$F91</f>
        <v>0</v>
      </c>
      <c r="AZ91" s="29">
        <f>(P91+Q91+R91+S91)/1000</f>
        <v>0</v>
      </c>
      <c r="BA91" s="16">
        <f>(T91+U91+V91+W91)/1000</f>
        <v>0</v>
      </c>
      <c r="BB91" s="16">
        <f>(X91+XFD91+XFD91+AA91)/1000</f>
        <v>0</v>
      </c>
      <c r="BC91" s="16">
        <f>(AB91+AC91+AD91+AE91)/1000</f>
        <v>0</v>
      </c>
      <c r="BD91" s="16">
        <f>(AF91+AG91+AH91+AI91)/1000</f>
        <v>0</v>
      </c>
      <c r="BE91" s="16">
        <f>(AJ91+AK91+AL91+AM91)/1000</f>
        <v>0</v>
      </c>
      <c r="BF91" s="16">
        <f>(AN91+AO91+AP91+AQ91)/1000</f>
        <v>0</v>
      </c>
      <c r="BG91" s="16">
        <f>(AR91+AS91+AT91+AU91)/1000</f>
        <v>0</v>
      </c>
      <c r="BH91" s="30">
        <f>(AV91+AW91+AX91+AY91)/1000</f>
        <v>0</v>
      </c>
    </row>
    <row r="92" spans="1:60" hidden="true">
      <c r="N92">
        <v>63</v>
      </c>
      <c r="P92" s="98">
        <f>IF(Uzsakymas!$G92=Uzsakymas!$G$18,Uzsakymas!$D92,0)*Uzsakymas!$F92</f>
        <v>0</v>
      </c>
      <c r="Q92" s="98">
        <f>IF(Uzsakymas!$H92=Uzsakymas!$G$18,Uzsakymas!$D92,0)*Uzsakymas!$F92</f>
        <v>0</v>
      </c>
      <c r="R92" s="98">
        <f>IF(Uzsakymas!$I92=Uzsakymas!$G$18,Uzsakymas!$E92,0)*Uzsakymas!$F92</f>
        <v>0</v>
      </c>
      <c r="S92" s="98">
        <f>IF(Uzsakymas!$J92=Uzsakymas!$G$18,Uzsakymas!$E92,0)*Uzsakymas!$F92</f>
        <v>0</v>
      </c>
      <c r="T92" s="98">
        <f>IF(Uzsakymas!$G92=Uzsakymas!$G$19,Uzsakymas!$D92,0)*Uzsakymas!$F92</f>
        <v>0</v>
      </c>
      <c r="U92" s="98">
        <f>IF(Uzsakymas!$H92=Uzsakymas!$G$19,Uzsakymas!$D92,0)*Uzsakymas!$F92</f>
        <v>0</v>
      </c>
      <c r="V92" s="98">
        <f>IF(Uzsakymas!$I92=Uzsakymas!$G$19,Uzsakymas!$E92,0)*Uzsakymas!$F92</f>
        <v>0</v>
      </c>
      <c r="W92" s="98">
        <f>IF(Uzsakymas!$J92=Uzsakymas!$G$19,Uzsakymas!$E92,0)*Uzsakymas!$F92</f>
        <v>0</v>
      </c>
      <c r="X92" s="98">
        <f>IF(Uzsakymas!$G92=Uzsakymas!$G$20,Uzsakymas!$D92,0)*Uzsakymas!$F92</f>
        <v>0</v>
      </c>
      <c r="Y92" s="98">
        <f>IF(Uzsakymas!$H92=Uzsakymas!$G$20,Uzsakymas!$D92,0)*Uzsakymas!$F92</f>
        <v>0</v>
      </c>
      <c r="Z92" s="98">
        <f>IF(Uzsakymas!$I92=Uzsakymas!$G$20,Uzsakymas!$E92,0)*Uzsakymas!$F92</f>
        <v>0</v>
      </c>
      <c r="AA92" s="98">
        <f>IF(Uzsakymas!$J92=Uzsakymas!$G$20,Uzsakymas!$E92,0)*Uzsakymas!$F92</f>
        <v>0</v>
      </c>
      <c r="AB92" s="98">
        <f>IF(Uzsakymas!$G92=Uzsakymas!$G$21,Uzsakymas!$D92,0)*Uzsakymas!$F92</f>
        <v>0</v>
      </c>
      <c r="AC92" s="98">
        <f>IF(Uzsakymas!$H92=Uzsakymas!$G$21,Uzsakymas!$D92,0)*Uzsakymas!$F92</f>
        <v>0</v>
      </c>
      <c r="AD92" s="98">
        <f>IF(Uzsakymas!$I92=Uzsakymas!$G$21,Uzsakymas!$E92,0)*Uzsakymas!$F92</f>
        <v>0</v>
      </c>
      <c r="AE92" s="98">
        <f>IF(Uzsakymas!$J92=Uzsakymas!$G$21,Uzsakymas!$E92,0)*Uzsakymas!$F92</f>
        <v>0</v>
      </c>
      <c r="AF92" s="98">
        <f>IF(Uzsakymas!$G92=Uzsakymas!$G$22,Uzsakymas!$D92,0)*Uzsakymas!$F92</f>
        <v>0</v>
      </c>
      <c r="AG92" s="98">
        <f>IF(Uzsakymas!$H92=Uzsakymas!$G$22,Uzsakymas!$D92,0)*Uzsakymas!$F92</f>
        <v>0</v>
      </c>
      <c r="AH92" s="98">
        <f>IF(Uzsakymas!$I92=Uzsakymas!$G$22,Uzsakymas!$E92,0)*Uzsakymas!$F92</f>
        <v>0</v>
      </c>
      <c r="AI92" s="98">
        <f>IF(Uzsakymas!$J92=Uzsakymas!$G$22,Uzsakymas!$E92,0)*Uzsakymas!$F92</f>
        <v>0</v>
      </c>
      <c r="AJ92" s="98">
        <f>IF(Uzsakymas!$G92=Uzsakymas!$G$23,Uzsakymas!$D92,0)*Uzsakymas!$F92</f>
        <v>0</v>
      </c>
      <c r="AK92" s="98">
        <f>IF(Uzsakymas!$H92=Uzsakymas!$G$23,Uzsakymas!$D92,0)*Uzsakymas!$F92</f>
        <v>0</v>
      </c>
      <c r="AL92" s="98">
        <f>IF(Uzsakymas!$I92=Uzsakymas!$G$23,Uzsakymas!$E92,0)*Uzsakymas!$F92</f>
        <v>0</v>
      </c>
      <c r="AM92" s="98">
        <f>IF(Uzsakymas!$J92=Uzsakymas!$G$23,Uzsakymas!$E92,0)*Uzsakymas!$F92</f>
        <v>0</v>
      </c>
      <c r="AN92" s="98">
        <f>IF(Uzsakymas!$G92=Uzsakymas!$G$24,Uzsakymas!$D92,0)*Uzsakymas!$F92</f>
        <v>0</v>
      </c>
      <c r="AO92" s="98">
        <f>IF(Uzsakymas!$H92=Uzsakymas!$G$24,Uzsakymas!$D92,0)*Uzsakymas!$F92</f>
        <v>0</v>
      </c>
      <c r="AP92" s="98">
        <f>IF(Uzsakymas!$I92=Uzsakymas!$G$24,Uzsakymas!$E92,0)*Uzsakymas!$F92</f>
        <v>0</v>
      </c>
      <c r="AQ92" s="98">
        <f>IF(Uzsakymas!$J92=Uzsakymas!$G$24,Uzsakymas!$E92,0)*Uzsakymas!$F92</f>
        <v>0</v>
      </c>
      <c r="AR92" s="98">
        <f>IF(Uzsakymas!$G92=Uzsakymas!$G$25,Uzsakymas!$D92,0)*Uzsakymas!$F92</f>
        <v>0</v>
      </c>
      <c r="AS92" s="98">
        <f>IF(Uzsakymas!$H92=Uzsakymas!$G$25,Uzsakymas!$D92,0)*Uzsakymas!$F92</f>
        <v>0</v>
      </c>
      <c r="AT92" s="98">
        <f>IF(Uzsakymas!$I92=Uzsakymas!$G$25,Uzsakymas!$E92,0)*Uzsakymas!$F92</f>
        <v>0</v>
      </c>
      <c r="AU92" s="98">
        <f>IF(Uzsakymas!$J92=Uzsakymas!$G$25,Uzsakymas!$E92,0)*Uzsakymas!$F92</f>
        <v>0</v>
      </c>
      <c r="AV92" s="98">
        <f>IF(Uzsakymas!$G92=Uzsakymas!$G$26,Uzsakymas!$D92,0)*Uzsakymas!$F92</f>
        <v>0</v>
      </c>
      <c r="AW92" s="98">
        <f>IF(Uzsakymas!$H92=Uzsakymas!$G$26,Uzsakymas!$D92,0)*Uzsakymas!$F92</f>
        <v>0</v>
      </c>
      <c r="AX92" s="98">
        <f>IF(Uzsakymas!$I92=Uzsakymas!$G$26,Uzsakymas!$E92,0)*Uzsakymas!$F92</f>
        <v>0</v>
      </c>
      <c r="AY92" s="98">
        <f>IF(Uzsakymas!$J92=Uzsakymas!$G$26,Uzsakymas!$E92,0)*Uzsakymas!$F92</f>
        <v>0</v>
      </c>
      <c r="AZ92" s="29">
        <f>(P92+Q92+R92+S92)/1000</f>
        <v>0</v>
      </c>
      <c r="BA92" s="16">
        <f>(T92+U92+V92+W92)/1000</f>
        <v>0</v>
      </c>
      <c r="BB92" s="16">
        <f>(X92+XFD92+XFD92+AA92)/1000</f>
        <v>0</v>
      </c>
      <c r="BC92" s="16">
        <f>(AB92+AC92+AD92+AE92)/1000</f>
        <v>0</v>
      </c>
      <c r="BD92" s="16">
        <f>(AF92+AG92+AH92+AI92)/1000</f>
        <v>0</v>
      </c>
      <c r="BE92" s="16">
        <f>(AJ92+AK92+AL92+AM92)/1000</f>
        <v>0</v>
      </c>
      <c r="BF92" s="16">
        <f>(AN92+AO92+AP92+AQ92)/1000</f>
        <v>0</v>
      </c>
      <c r="BG92" s="16">
        <f>(AR92+AS92+AT92+AU92)/1000</f>
        <v>0</v>
      </c>
      <c r="BH92" s="30">
        <f>(AV92+AW92+AX92+AY92)/1000</f>
        <v>0</v>
      </c>
    </row>
    <row r="93" spans="1:60" hidden="true">
      <c r="N93">
        <v>64</v>
      </c>
      <c r="P93" s="98">
        <f>IF(Uzsakymas!$G93=Uzsakymas!$G$18,Uzsakymas!$D93,0)*Uzsakymas!$F93</f>
        <v>0</v>
      </c>
      <c r="Q93" s="98">
        <f>IF(Uzsakymas!$H93=Uzsakymas!$G$18,Uzsakymas!$D93,0)*Uzsakymas!$F93</f>
        <v>0</v>
      </c>
      <c r="R93" s="98">
        <f>IF(Uzsakymas!$I93=Uzsakymas!$G$18,Uzsakymas!$E93,0)*Uzsakymas!$F93</f>
        <v>0</v>
      </c>
      <c r="S93" s="98">
        <f>IF(Uzsakymas!$J93=Uzsakymas!$G$18,Uzsakymas!$E93,0)*Uzsakymas!$F93</f>
        <v>0</v>
      </c>
      <c r="T93" s="98">
        <f>IF(Uzsakymas!$G93=Uzsakymas!$G$19,Uzsakymas!$D93,0)*Uzsakymas!$F93</f>
        <v>0</v>
      </c>
      <c r="U93" s="98">
        <f>IF(Uzsakymas!$H93=Uzsakymas!$G$19,Uzsakymas!$D93,0)*Uzsakymas!$F93</f>
        <v>0</v>
      </c>
      <c r="V93" s="98">
        <f>IF(Uzsakymas!$I93=Uzsakymas!$G$19,Uzsakymas!$E93,0)*Uzsakymas!$F93</f>
        <v>0</v>
      </c>
      <c r="W93" s="98">
        <f>IF(Uzsakymas!$J93=Uzsakymas!$G$19,Uzsakymas!$E93,0)*Uzsakymas!$F93</f>
        <v>0</v>
      </c>
      <c r="X93" s="98">
        <f>IF(Uzsakymas!$G93=Uzsakymas!$G$20,Uzsakymas!$D93,0)*Uzsakymas!$F93</f>
        <v>0</v>
      </c>
      <c r="Y93" s="98">
        <f>IF(Uzsakymas!$H93=Uzsakymas!$G$20,Uzsakymas!$D93,0)*Uzsakymas!$F93</f>
        <v>0</v>
      </c>
      <c r="Z93" s="98">
        <f>IF(Uzsakymas!$I93=Uzsakymas!$G$20,Uzsakymas!$E93,0)*Uzsakymas!$F93</f>
        <v>0</v>
      </c>
      <c r="AA93" s="98">
        <f>IF(Uzsakymas!$J93=Uzsakymas!$G$20,Uzsakymas!$E93,0)*Uzsakymas!$F93</f>
        <v>0</v>
      </c>
      <c r="AB93" s="98">
        <f>IF(Uzsakymas!$G93=Uzsakymas!$G$21,Uzsakymas!$D93,0)*Uzsakymas!$F93</f>
        <v>0</v>
      </c>
      <c r="AC93" s="98">
        <f>IF(Uzsakymas!$H93=Uzsakymas!$G$21,Uzsakymas!$D93,0)*Uzsakymas!$F93</f>
        <v>0</v>
      </c>
      <c r="AD93" s="98">
        <f>IF(Uzsakymas!$I93=Uzsakymas!$G$21,Uzsakymas!$E93,0)*Uzsakymas!$F93</f>
        <v>0</v>
      </c>
      <c r="AE93" s="98">
        <f>IF(Uzsakymas!$J93=Uzsakymas!$G$21,Uzsakymas!$E93,0)*Uzsakymas!$F93</f>
        <v>0</v>
      </c>
      <c r="AF93" s="98">
        <f>IF(Uzsakymas!$G93=Uzsakymas!$G$22,Uzsakymas!$D93,0)*Uzsakymas!$F93</f>
        <v>0</v>
      </c>
      <c r="AG93" s="98">
        <f>IF(Uzsakymas!$H93=Uzsakymas!$G$22,Uzsakymas!$D93,0)*Uzsakymas!$F93</f>
        <v>0</v>
      </c>
      <c r="AH93" s="98">
        <f>IF(Uzsakymas!$I93=Uzsakymas!$G$22,Uzsakymas!$E93,0)*Uzsakymas!$F93</f>
        <v>0</v>
      </c>
      <c r="AI93" s="98">
        <f>IF(Uzsakymas!$J93=Uzsakymas!$G$22,Uzsakymas!$E93,0)*Uzsakymas!$F93</f>
        <v>0</v>
      </c>
      <c r="AJ93" s="98">
        <f>IF(Uzsakymas!$G93=Uzsakymas!$G$23,Uzsakymas!$D93,0)*Uzsakymas!$F93</f>
        <v>0</v>
      </c>
      <c r="AK93" s="98">
        <f>IF(Uzsakymas!$H93=Uzsakymas!$G$23,Uzsakymas!$D93,0)*Uzsakymas!$F93</f>
        <v>0</v>
      </c>
      <c r="AL93" s="98">
        <f>IF(Uzsakymas!$I93=Uzsakymas!$G$23,Uzsakymas!$E93,0)*Uzsakymas!$F93</f>
        <v>0</v>
      </c>
      <c r="AM93" s="98">
        <f>IF(Uzsakymas!$J93=Uzsakymas!$G$23,Uzsakymas!$E93,0)*Uzsakymas!$F93</f>
        <v>0</v>
      </c>
      <c r="AN93" s="98">
        <f>IF(Uzsakymas!$G93=Uzsakymas!$G$24,Uzsakymas!$D93,0)*Uzsakymas!$F93</f>
        <v>0</v>
      </c>
      <c r="AO93" s="98">
        <f>IF(Uzsakymas!$H93=Uzsakymas!$G$24,Uzsakymas!$D93,0)*Uzsakymas!$F93</f>
        <v>0</v>
      </c>
      <c r="AP93" s="98">
        <f>IF(Uzsakymas!$I93=Uzsakymas!$G$24,Uzsakymas!$E93,0)*Uzsakymas!$F93</f>
        <v>0</v>
      </c>
      <c r="AQ93" s="98">
        <f>IF(Uzsakymas!$J93=Uzsakymas!$G$24,Uzsakymas!$E93,0)*Uzsakymas!$F93</f>
        <v>0</v>
      </c>
      <c r="AR93" s="98">
        <f>IF(Uzsakymas!$G93=Uzsakymas!$G$25,Uzsakymas!$D93,0)*Uzsakymas!$F93</f>
        <v>0</v>
      </c>
      <c r="AS93" s="98">
        <f>IF(Uzsakymas!$H93=Uzsakymas!$G$25,Uzsakymas!$D93,0)*Uzsakymas!$F93</f>
        <v>0</v>
      </c>
      <c r="AT93" s="98">
        <f>IF(Uzsakymas!$I93=Uzsakymas!$G$25,Uzsakymas!$E93,0)*Uzsakymas!$F93</f>
        <v>0</v>
      </c>
      <c r="AU93" s="98">
        <f>IF(Uzsakymas!$J93=Uzsakymas!$G$25,Uzsakymas!$E93,0)*Uzsakymas!$F93</f>
        <v>0</v>
      </c>
      <c r="AV93" s="98">
        <f>IF(Uzsakymas!$G93=Uzsakymas!$G$26,Uzsakymas!$D93,0)*Uzsakymas!$F93</f>
        <v>0</v>
      </c>
      <c r="AW93" s="98">
        <f>IF(Uzsakymas!$H93=Uzsakymas!$G$26,Uzsakymas!$D93,0)*Uzsakymas!$F93</f>
        <v>0</v>
      </c>
      <c r="AX93" s="98">
        <f>IF(Uzsakymas!$I93=Uzsakymas!$G$26,Uzsakymas!$E93,0)*Uzsakymas!$F93</f>
        <v>0</v>
      </c>
      <c r="AY93" s="98">
        <f>IF(Uzsakymas!$J93=Uzsakymas!$G$26,Uzsakymas!$E93,0)*Uzsakymas!$F93</f>
        <v>0</v>
      </c>
      <c r="AZ93" s="29">
        <f>(P93+Q93+R93+S93)/1000</f>
        <v>0</v>
      </c>
      <c r="BA93" s="16">
        <f>(T93+U93+V93+W93)/1000</f>
        <v>0</v>
      </c>
      <c r="BB93" s="16">
        <f>(X93+XFD93+XFD93+AA93)/1000</f>
        <v>0</v>
      </c>
      <c r="BC93" s="16">
        <f>(AB93+AC93+AD93+AE93)/1000</f>
        <v>0</v>
      </c>
      <c r="BD93" s="16">
        <f>(AF93+AG93+AH93+AI93)/1000</f>
        <v>0</v>
      </c>
      <c r="BE93" s="16">
        <f>(AJ93+AK93+AL93+AM93)/1000</f>
        <v>0</v>
      </c>
      <c r="BF93" s="16">
        <f>(AN93+AO93+AP93+AQ93)/1000</f>
        <v>0</v>
      </c>
      <c r="BG93" s="16">
        <f>(AR93+AS93+AT93+AU93)/1000</f>
        <v>0</v>
      </c>
      <c r="BH93" s="30">
        <f>(AV93+AW93+AX93+AY93)/1000</f>
        <v>0</v>
      </c>
    </row>
    <row r="94" spans="1:60" hidden="true">
      <c r="N94">
        <v>65</v>
      </c>
      <c r="P94" s="98">
        <f>IF(Uzsakymas!$G94=Uzsakymas!$G$18,Uzsakymas!$D94,0)*Uzsakymas!$F94</f>
        <v>0</v>
      </c>
      <c r="Q94" s="98">
        <f>IF(Uzsakymas!$H94=Uzsakymas!$G$18,Uzsakymas!$D94,0)*Uzsakymas!$F94</f>
        <v>0</v>
      </c>
      <c r="R94" s="98">
        <f>IF(Uzsakymas!$I94=Uzsakymas!$G$18,Uzsakymas!$E94,0)*Uzsakymas!$F94</f>
        <v>0</v>
      </c>
      <c r="S94" s="98">
        <f>IF(Uzsakymas!$J94=Uzsakymas!$G$18,Uzsakymas!$E94,0)*Uzsakymas!$F94</f>
        <v>0</v>
      </c>
      <c r="T94" s="98">
        <f>IF(Uzsakymas!$G94=Uzsakymas!$G$19,Uzsakymas!$D94,0)*Uzsakymas!$F94</f>
        <v>0</v>
      </c>
      <c r="U94" s="98">
        <f>IF(Uzsakymas!$H94=Uzsakymas!$G$19,Uzsakymas!$D94,0)*Uzsakymas!$F94</f>
        <v>0</v>
      </c>
      <c r="V94" s="98">
        <f>IF(Uzsakymas!$I94=Uzsakymas!$G$19,Uzsakymas!$E94,0)*Uzsakymas!$F94</f>
        <v>0</v>
      </c>
      <c r="W94" s="98">
        <f>IF(Uzsakymas!$J94=Uzsakymas!$G$19,Uzsakymas!$E94,0)*Uzsakymas!$F94</f>
        <v>0</v>
      </c>
      <c r="X94" s="98">
        <f>IF(Uzsakymas!$G94=Uzsakymas!$G$20,Uzsakymas!$D94,0)*Uzsakymas!$F94</f>
        <v>0</v>
      </c>
      <c r="Y94" s="98">
        <f>IF(Uzsakymas!$H94=Uzsakymas!$G$20,Uzsakymas!$D94,0)*Uzsakymas!$F94</f>
        <v>0</v>
      </c>
      <c r="Z94" s="98">
        <f>IF(Uzsakymas!$I94=Uzsakymas!$G$20,Uzsakymas!$E94,0)*Uzsakymas!$F94</f>
        <v>0</v>
      </c>
      <c r="AA94" s="98">
        <f>IF(Uzsakymas!$J94=Uzsakymas!$G$20,Uzsakymas!$E94,0)*Uzsakymas!$F94</f>
        <v>0</v>
      </c>
      <c r="AB94" s="98">
        <f>IF(Uzsakymas!$G94=Uzsakymas!$G$21,Uzsakymas!$D94,0)*Uzsakymas!$F94</f>
        <v>0</v>
      </c>
      <c r="AC94" s="98">
        <f>IF(Uzsakymas!$H94=Uzsakymas!$G$21,Uzsakymas!$D94,0)*Uzsakymas!$F94</f>
        <v>0</v>
      </c>
      <c r="AD94" s="98">
        <f>IF(Uzsakymas!$I94=Uzsakymas!$G$21,Uzsakymas!$E94,0)*Uzsakymas!$F94</f>
        <v>0</v>
      </c>
      <c r="AE94" s="98">
        <f>IF(Uzsakymas!$J94=Uzsakymas!$G$21,Uzsakymas!$E94,0)*Uzsakymas!$F94</f>
        <v>0</v>
      </c>
      <c r="AF94" s="98">
        <f>IF(Uzsakymas!$G94=Uzsakymas!$G$22,Uzsakymas!$D94,0)*Uzsakymas!$F94</f>
        <v>0</v>
      </c>
      <c r="AG94" s="98">
        <f>IF(Uzsakymas!$H94=Uzsakymas!$G$22,Uzsakymas!$D94,0)*Uzsakymas!$F94</f>
        <v>0</v>
      </c>
      <c r="AH94" s="98">
        <f>IF(Uzsakymas!$I94=Uzsakymas!$G$22,Uzsakymas!$E94,0)*Uzsakymas!$F94</f>
        <v>0</v>
      </c>
      <c r="AI94" s="98">
        <f>IF(Uzsakymas!$J94=Uzsakymas!$G$22,Uzsakymas!$E94,0)*Uzsakymas!$F94</f>
        <v>0</v>
      </c>
      <c r="AJ94" s="98">
        <f>IF(Uzsakymas!$G94=Uzsakymas!$G$23,Uzsakymas!$D94,0)*Uzsakymas!$F94</f>
        <v>0</v>
      </c>
      <c r="AK94" s="98">
        <f>IF(Uzsakymas!$H94=Uzsakymas!$G$23,Uzsakymas!$D94,0)*Uzsakymas!$F94</f>
        <v>0</v>
      </c>
      <c r="AL94" s="98">
        <f>IF(Uzsakymas!$I94=Uzsakymas!$G$23,Uzsakymas!$E94,0)*Uzsakymas!$F94</f>
        <v>0</v>
      </c>
      <c r="AM94" s="98">
        <f>IF(Uzsakymas!$J94=Uzsakymas!$G$23,Uzsakymas!$E94,0)*Uzsakymas!$F94</f>
        <v>0</v>
      </c>
      <c r="AN94" s="98">
        <f>IF(Uzsakymas!$G94=Uzsakymas!$G$24,Uzsakymas!$D94,0)*Uzsakymas!$F94</f>
        <v>0</v>
      </c>
      <c r="AO94" s="98">
        <f>IF(Uzsakymas!$H94=Uzsakymas!$G$24,Uzsakymas!$D94,0)*Uzsakymas!$F94</f>
        <v>0</v>
      </c>
      <c r="AP94" s="98">
        <f>IF(Uzsakymas!$I94=Uzsakymas!$G$24,Uzsakymas!$E94,0)*Uzsakymas!$F94</f>
        <v>0</v>
      </c>
      <c r="AQ94" s="98">
        <f>IF(Uzsakymas!$J94=Uzsakymas!$G$24,Uzsakymas!$E94,0)*Uzsakymas!$F94</f>
        <v>0</v>
      </c>
      <c r="AR94" s="98">
        <f>IF(Uzsakymas!$G94=Uzsakymas!$G$25,Uzsakymas!$D94,0)*Uzsakymas!$F94</f>
        <v>0</v>
      </c>
      <c r="AS94" s="98">
        <f>IF(Uzsakymas!$H94=Uzsakymas!$G$25,Uzsakymas!$D94,0)*Uzsakymas!$F94</f>
        <v>0</v>
      </c>
      <c r="AT94" s="98">
        <f>IF(Uzsakymas!$I94=Uzsakymas!$G$25,Uzsakymas!$E94,0)*Uzsakymas!$F94</f>
        <v>0</v>
      </c>
      <c r="AU94" s="98">
        <f>IF(Uzsakymas!$J94=Uzsakymas!$G$25,Uzsakymas!$E94,0)*Uzsakymas!$F94</f>
        <v>0</v>
      </c>
      <c r="AV94" s="98">
        <f>IF(Uzsakymas!$G94=Uzsakymas!$G$26,Uzsakymas!$D94,0)*Uzsakymas!$F94</f>
        <v>0</v>
      </c>
      <c r="AW94" s="98">
        <f>IF(Uzsakymas!$H94=Uzsakymas!$G$26,Uzsakymas!$D94,0)*Uzsakymas!$F94</f>
        <v>0</v>
      </c>
      <c r="AX94" s="98">
        <f>IF(Uzsakymas!$I94=Uzsakymas!$G$26,Uzsakymas!$E94,0)*Uzsakymas!$F94</f>
        <v>0</v>
      </c>
      <c r="AY94" s="98">
        <f>IF(Uzsakymas!$J94=Uzsakymas!$G$26,Uzsakymas!$E94,0)*Uzsakymas!$F94</f>
        <v>0</v>
      </c>
      <c r="AZ94" s="29">
        <f>(P94+Q94+R94+S94)/1000</f>
        <v>0</v>
      </c>
      <c r="BA94" s="16">
        <f>(T94+U94+V94+W94)/1000</f>
        <v>0</v>
      </c>
      <c r="BB94" s="16">
        <f>(X94+XFD94+XFD94+AA94)/1000</f>
        <v>0</v>
      </c>
      <c r="BC94" s="16">
        <f>(AB94+AC94+AD94+AE94)/1000</f>
        <v>0</v>
      </c>
      <c r="BD94" s="16">
        <f>(AF94+AG94+AH94+AI94)/1000</f>
        <v>0</v>
      </c>
      <c r="BE94" s="16">
        <f>(AJ94+AK94+AL94+AM94)/1000</f>
        <v>0</v>
      </c>
      <c r="BF94" s="16">
        <f>(AN94+AO94+AP94+AQ94)/1000</f>
        <v>0</v>
      </c>
      <c r="BG94" s="16">
        <f>(AR94+AS94+AT94+AU94)/1000</f>
        <v>0</v>
      </c>
      <c r="BH94" s="30">
        <f>(AV94+AW94+AX94+AY94)/1000</f>
        <v>0</v>
      </c>
    </row>
    <row r="95" spans="1:60" hidden="true">
      <c r="N95">
        <v>66</v>
      </c>
      <c r="P95" s="98">
        <f>IF(Uzsakymas!$G95=Uzsakymas!$G$18,Uzsakymas!$D95,0)*Uzsakymas!$F95</f>
        <v>0</v>
      </c>
      <c r="Q95" s="98">
        <f>IF(Uzsakymas!$H95=Uzsakymas!$G$18,Uzsakymas!$D95,0)*Uzsakymas!$F95</f>
        <v>0</v>
      </c>
      <c r="R95" s="98">
        <f>IF(Uzsakymas!$I95=Uzsakymas!$G$18,Uzsakymas!$E95,0)*Uzsakymas!$F95</f>
        <v>0</v>
      </c>
      <c r="S95" s="98">
        <f>IF(Uzsakymas!$J95=Uzsakymas!$G$18,Uzsakymas!$E95,0)*Uzsakymas!$F95</f>
        <v>0</v>
      </c>
      <c r="T95" s="98">
        <f>IF(Uzsakymas!$G95=Uzsakymas!$G$19,Uzsakymas!$D95,0)*Uzsakymas!$F95</f>
        <v>0</v>
      </c>
      <c r="U95" s="98">
        <f>IF(Uzsakymas!$H95=Uzsakymas!$G$19,Uzsakymas!$D95,0)*Uzsakymas!$F95</f>
        <v>0</v>
      </c>
      <c r="V95" s="98">
        <f>IF(Uzsakymas!$I95=Uzsakymas!$G$19,Uzsakymas!$E95,0)*Uzsakymas!$F95</f>
        <v>0</v>
      </c>
      <c r="W95" s="98">
        <f>IF(Uzsakymas!$J95=Uzsakymas!$G$19,Uzsakymas!$E95,0)*Uzsakymas!$F95</f>
        <v>0</v>
      </c>
      <c r="X95" s="98">
        <f>IF(Uzsakymas!$G95=Uzsakymas!$G$20,Uzsakymas!$D95,0)*Uzsakymas!$F95</f>
        <v>0</v>
      </c>
      <c r="Y95" s="98">
        <f>IF(Uzsakymas!$H95=Uzsakymas!$G$20,Uzsakymas!$D95,0)*Uzsakymas!$F95</f>
        <v>0</v>
      </c>
      <c r="Z95" s="98">
        <f>IF(Uzsakymas!$I95=Uzsakymas!$G$20,Uzsakymas!$E95,0)*Uzsakymas!$F95</f>
        <v>0</v>
      </c>
      <c r="AA95" s="98">
        <f>IF(Uzsakymas!$J95=Uzsakymas!$G$20,Uzsakymas!$E95,0)*Uzsakymas!$F95</f>
        <v>0</v>
      </c>
      <c r="AB95" s="98">
        <f>IF(Uzsakymas!$G95=Uzsakymas!$G$21,Uzsakymas!$D95,0)*Uzsakymas!$F95</f>
        <v>0</v>
      </c>
      <c r="AC95" s="98">
        <f>IF(Uzsakymas!$H95=Uzsakymas!$G$21,Uzsakymas!$D95,0)*Uzsakymas!$F95</f>
        <v>0</v>
      </c>
      <c r="AD95" s="98">
        <f>IF(Uzsakymas!$I95=Uzsakymas!$G$21,Uzsakymas!$E95,0)*Uzsakymas!$F95</f>
        <v>0</v>
      </c>
      <c r="AE95" s="98">
        <f>IF(Uzsakymas!$J95=Uzsakymas!$G$21,Uzsakymas!$E95,0)*Uzsakymas!$F95</f>
        <v>0</v>
      </c>
      <c r="AF95" s="98">
        <f>IF(Uzsakymas!$G95=Uzsakymas!$G$22,Uzsakymas!$D95,0)*Uzsakymas!$F95</f>
        <v>0</v>
      </c>
      <c r="AG95" s="98">
        <f>IF(Uzsakymas!$H95=Uzsakymas!$G$22,Uzsakymas!$D95,0)*Uzsakymas!$F95</f>
        <v>0</v>
      </c>
      <c r="AH95" s="98">
        <f>IF(Uzsakymas!$I95=Uzsakymas!$G$22,Uzsakymas!$E95,0)*Uzsakymas!$F95</f>
        <v>0</v>
      </c>
      <c r="AI95" s="98">
        <f>IF(Uzsakymas!$J95=Uzsakymas!$G$22,Uzsakymas!$E95,0)*Uzsakymas!$F95</f>
        <v>0</v>
      </c>
      <c r="AJ95" s="98">
        <f>IF(Uzsakymas!$G95=Uzsakymas!$G$23,Uzsakymas!$D95,0)*Uzsakymas!$F95</f>
        <v>0</v>
      </c>
      <c r="AK95" s="98">
        <f>IF(Uzsakymas!$H95=Uzsakymas!$G$23,Uzsakymas!$D95,0)*Uzsakymas!$F95</f>
        <v>0</v>
      </c>
      <c r="AL95" s="98">
        <f>IF(Uzsakymas!$I95=Uzsakymas!$G$23,Uzsakymas!$E95,0)*Uzsakymas!$F95</f>
        <v>0</v>
      </c>
      <c r="AM95" s="98">
        <f>IF(Uzsakymas!$J95=Uzsakymas!$G$23,Uzsakymas!$E95,0)*Uzsakymas!$F95</f>
        <v>0</v>
      </c>
      <c r="AN95" s="98">
        <f>IF(Uzsakymas!$G95=Uzsakymas!$G$24,Uzsakymas!$D95,0)*Uzsakymas!$F95</f>
        <v>0</v>
      </c>
      <c r="AO95" s="98">
        <f>IF(Uzsakymas!$H95=Uzsakymas!$G$24,Uzsakymas!$D95,0)*Uzsakymas!$F95</f>
        <v>0</v>
      </c>
      <c r="AP95" s="98">
        <f>IF(Uzsakymas!$I95=Uzsakymas!$G$24,Uzsakymas!$E95,0)*Uzsakymas!$F95</f>
        <v>0</v>
      </c>
      <c r="AQ95" s="98">
        <f>IF(Uzsakymas!$J95=Uzsakymas!$G$24,Uzsakymas!$E95,0)*Uzsakymas!$F95</f>
        <v>0</v>
      </c>
      <c r="AR95" s="98">
        <f>IF(Uzsakymas!$G95=Uzsakymas!$G$25,Uzsakymas!$D95,0)*Uzsakymas!$F95</f>
        <v>0</v>
      </c>
      <c r="AS95" s="98">
        <f>IF(Uzsakymas!$H95=Uzsakymas!$G$25,Uzsakymas!$D95,0)*Uzsakymas!$F95</f>
        <v>0</v>
      </c>
      <c r="AT95" s="98">
        <f>IF(Uzsakymas!$I95=Uzsakymas!$G$25,Uzsakymas!$E95,0)*Uzsakymas!$F95</f>
        <v>0</v>
      </c>
      <c r="AU95" s="98">
        <f>IF(Uzsakymas!$J95=Uzsakymas!$G$25,Uzsakymas!$E95,0)*Uzsakymas!$F95</f>
        <v>0</v>
      </c>
      <c r="AV95" s="98">
        <f>IF(Uzsakymas!$G95=Uzsakymas!$G$26,Uzsakymas!$D95,0)*Uzsakymas!$F95</f>
        <v>0</v>
      </c>
      <c r="AW95" s="98">
        <f>IF(Uzsakymas!$H95=Uzsakymas!$G$26,Uzsakymas!$D95,0)*Uzsakymas!$F95</f>
        <v>0</v>
      </c>
      <c r="AX95" s="98">
        <f>IF(Uzsakymas!$I95=Uzsakymas!$G$26,Uzsakymas!$E95,0)*Uzsakymas!$F95</f>
        <v>0</v>
      </c>
      <c r="AY95" s="98">
        <f>IF(Uzsakymas!$J95=Uzsakymas!$G$26,Uzsakymas!$E95,0)*Uzsakymas!$F95</f>
        <v>0</v>
      </c>
      <c r="AZ95" s="29">
        <f>(P95+Q95+R95+S95)/1000</f>
        <v>0</v>
      </c>
      <c r="BA95" s="16">
        <f>(T95+U95+V95+W95)/1000</f>
        <v>0</v>
      </c>
      <c r="BB95" s="16">
        <f>(X95+Y95+Z95+AA95)/1000</f>
        <v>0</v>
      </c>
      <c r="BC95" s="16">
        <f>(AB95+AC95+AD95+AE95)/1000</f>
        <v>0</v>
      </c>
      <c r="BD95" s="16">
        <f>(AF95+AG95+AH95+AI95)/1000</f>
        <v>0</v>
      </c>
      <c r="BE95" s="16">
        <f>(AJ95+AK95+AL95+AM95)/1000</f>
        <v>0</v>
      </c>
      <c r="BF95" s="16">
        <f>(AN95+AO95+AP95+AQ95)/1000</f>
        <v>0</v>
      </c>
      <c r="BG95" s="16">
        <f>(AR95+AS95+AT95+AU95)/1000</f>
        <v>0</v>
      </c>
      <c r="BH95" s="30">
        <f>(AV95+AW95+AX95+AY95)/1000</f>
        <v>0</v>
      </c>
    </row>
    <row r="96" spans="1:60" hidden="true">
      <c r="N96">
        <v>67</v>
      </c>
      <c r="P96" s="98">
        <f>IF(Uzsakymas!$G96=Uzsakymas!$G$18,Uzsakymas!$D96,0)*Uzsakymas!$F96</f>
        <v>0</v>
      </c>
      <c r="Q96" s="98">
        <f>IF(Uzsakymas!$H96=Uzsakymas!$G$18,Uzsakymas!$D96,0)*Uzsakymas!$F96</f>
        <v>0</v>
      </c>
      <c r="R96" s="98">
        <f>IF(Uzsakymas!$I96=Uzsakymas!$G$18,Uzsakymas!$E96,0)*Uzsakymas!$F96</f>
        <v>0</v>
      </c>
      <c r="S96" s="98">
        <f>IF(Uzsakymas!$J96=Uzsakymas!$G$18,Uzsakymas!$E96,0)*Uzsakymas!$F96</f>
        <v>0</v>
      </c>
      <c r="T96" s="98">
        <f>IF(Uzsakymas!$G96=Uzsakymas!$G$19,Uzsakymas!$D96,0)*Uzsakymas!$F96</f>
        <v>0</v>
      </c>
      <c r="U96" s="98">
        <f>IF(Uzsakymas!$H96=Uzsakymas!$G$19,Uzsakymas!$D96,0)*Uzsakymas!$F96</f>
        <v>0</v>
      </c>
      <c r="V96" s="98">
        <f>IF(Uzsakymas!$I96=Uzsakymas!$G$19,Uzsakymas!$E96,0)*Uzsakymas!$F96</f>
        <v>0</v>
      </c>
      <c r="W96" s="98">
        <f>IF(Uzsakymas!$J96=Uzsakymas!$G$19,Uzsakymas!$E96,0)*Uzsakymas!$F96</f>
        <v>0</v>
      </c>
      <c r="X96" s="98">
        <f>IF(Uzsakymas!$G96=Uzsakymas!$G$20,Uzsakymas!$D96,0)*Uzsakymas!$F96</f>
        <v>0</v>
      </c>
      <c r="Y96" s="98">
        <f>IF(Uzsakymas!$H96=Uzsakymas!$G$20,Uzsakymas!$D96,0)*Uzsakymas!$F96</f>
        <v>0</v>
      </c>
      <c r="Z96" s="98">
        <f>IF(Uzsakymas!$I96=Uzsakymas!$G$20,Uzsakymas!$E96,0)*Uzsakymas!$F96</f>
        <v>0</v>
      </c>
      <c r="AA96" s="98">
        <f>IF(Uzsakymas!$J96=Uzsakymas!$G$20,Uzsakymas!$E96,0)*Uzsakymas!$F96</f>
        <v>0</v>
      </c>
      <c r="AB96" s="98">
        <f>IF(Uzsakymas!$G96=Uzsakymas!$G$21,Uzsakymas!$D96,0)*Uzsakymas!$F96</f>
        <v>0</v>
      </c>
      <c r="AC96" s="98">
        <f>IF(Uzsakymas!$H96=Uzsakymas!$G$21,Uzsakymas!$D96,0)*Uzsakymas!$F96</f>
        <v>0</v>
      </c>
      <c r="AD96" s="98">
        <f>IF(Uzsakymas!$I96=Uzsakymas!$G$21,Uzsakymas!$E96,0)*Uzsakymas!$F96</f>
        <v>0</v>
      </c>
      <c r="AE96" s="98">
        <f>IF(Uzsakymas!$J96=Uzsakymas!$G$21,Uzsakymas!$E96,0)*Uzsakymas!$F96</f>
        <v>0</v>
      </c>
      <c r="AF96" s="98">
        <f>IF(Uzsakymas!$G96=Uzsakymas!$G$22,Uzsakymas!$D96,0)*Uzsakymas!$F96</f>
        <v>0</v>
      </c>
      <c r="AG96" s="98">
        <f>IF(Uzsakymas!$H96=Uzsakymas!$G$22,Uzsakymas!$D96,0)*Uzsakymas!$F96</f>
        <v>0</v>
      </c>
      <c r="AH96" s="98">
        <f>IF(Uzsakymas!$I96=Uzsakymas!$G$22,Uzsakymas!$E96,0)*Uzsakymas!$F96</f>
        <v>0</v>
      </c>
      <c r="AI96" s="98">
        <f>IF(Uzsakymas!$J96=Uzsakymas!$G$22,Uzsakymas!$E96,0)*Uzsakymas!$F96</f>
        <v>0</v>
      </c>
      <c r="AJ96" s="98">
        <f>IF(Uzsakymas!$G96=Uzsakymas!$G$23,Uzsakymas!$D96,0)*Uzsakymas!$F96</f>
        <v>0</v>
      </c>
      <c r="AK96" s="98">
        <f>IF(Uzsakymas!$H96=Uzsakymas!$G$23,Uzsakymas!$D96,0)*Uzsakymas!$F96</f>
        <v>0</v>
      </c>
      <c r="AL96" s="98">
        <f>IF(Uzsakymas!$I96=Uzsakymas!$G$23,Uzsakymas!$E96,0)*Uzsakymas!$F96</f>
        <v>0</v>
      </c>
      <c r="AM96" s="98">
        <f>IF(Uzsakymas!$J96=Uzsakymas!$G$23,Uzsakymas!$E96,0)*Uzsakymas!$F96</f>
        <v>0</v>
      </c>
      <c r="AN96" s="98">
        <f>IF(Uzsakymas!$G96=Uzsakymas!$G$24,Uzsakymas!$D96,0)*Uzsakymas!$F96</f>
        <v>0</v>
      </c>
      <c r="AO96" s="98">
        <f>IF(Uzsakymas!$H96=Uzsakymas!$G$24,Uzsakymas!$D96,0)*Uzsakymas!$F96</f>
        <v>0</v>
      </c>
      <c r="AP96" s="98">
        <f>IF(Uzsakymas!$I96=Uzsakymas!$G$24,Uzsakymas!$E96,0)*Uzsakymas!$F96</f>
        <v>0</v>
      </c>
      <c r="AQ96" s="98">
        <f>IF(Uzsakymas!$J96=Uzsakymas!$G$24,Uzsakymas!$E96,0)*Uzsakymas!$F96</f>
        <v>0</v>
      </c>
      <c r="AR96" s="98">
        <f>IF(Uzsakymas!$G96=Uzsakymas!$G$25,Uzsakymas!$D96,0)*Uzsakymas!$F96</f>
        <v>0</v>
      </c>
      <c r="AS96" s="98">
        <f>IF(Uzsakymas!$H96=Uzsakymas!$G$25,Uzsakymas!$D96,0)*Uzsakymas!$F96</f>
        <v>0</v>
      </c>
      <c r="AT96" s="98">
        <f>IF(Uzsakymas!$I96=Uzsakymas!$G$25,Uzsakymas!$E96,0)*Uzsakymas!$F96</f>
        <v>0</v>
      </c>
      <c r="AU96" s="98">
        <f>IF(Uzsakymas!$J96=Uzsakymas!$G$25,Uzsakymas!$E96,0)*Uzsakymas!$F96</f>
        <v>0</v>
      </c>
      <c r="AV96" s="98">
        <f>IF(Uzsakymas!$G96=Uzsakymas!$G$26,Uzsakymas!$D96,0)*Uzsakymas!$F96</f>
        <v>0</v>
      </c>
      <c r="AW96" s="98">
        <f>IF(Uzsakymas!$H96=Uzsakymas!$G$26,Uzsakymas!$D96,0)*Uzsakymas!$F96</f>
        <v>0</v>
      </c>
      <c r="AX96" s="98">
        <f>IF(Uzsakymas!$I96=Uzsakymas!$G$26,Uzsakymas!$E96,0)*Uzsakymas!$F96</f>
        <v>0</v>
      </c>
      <c r="AY96" s="98">
        <f>IF(Uzsakymas!$J96=Uzsakymas!$G$26,Uzsakymas!$E96,0)*Uzsakymas!$F96</f>
        <v>0</v>
      </c>
      <c r="AZ96" s="29">
        <f>(P96+Q96+R96+S96)/1000</f>
        <v>0</v>
      </c>
      <c r="BA96" s="16">
        <f>(T96+U96+V96+W96)/1000</f>
        <v>0</v>
      </c>
      <c r="BB96" s="16">
        <f>(X96+XFD96+XFD96+AA96)/1000</f>
        <v>0</v>
      </c>
      <c r="BC96" s="16">
        <f>(AB96+AC96+AD96+AE96)/1000</f>
        <v>0</v>
      </c>
      <c r="BD96" s="16">
        <f>(AF96+AG96+AH96+AI96)/1000</f>
        <v>0</v>
      </c>
      <c r="BE96" s="16">
        <f>(AJ96+AK96+AL96+AM96)/1000</f>
        <v>0</v>
      </c>
      <c r="BF96" s="16">
        <f>(AN96+AO96+AP96+AQ96)/1000</f>
        <v>0</v>
      </c>
      <c r="BG96" s="16">
        <f>(AR96+AS96+AT96+AU96)/1000</f>
        <v>0</v>
      </c>
      <c r="BH96" s="30">
        <f>(AV96+AW96+AX96+AY96)/1000</f>
        <v>0</v>
      </c>
    </row>
    <row r="97" spans="1:60" hidden="true">
      <c r="N97">
        <v>68</v>
      </c>
      <c r="P97" s="98">
        <f>IF(Uzsakymas!$G97=Uzsakymas!$G$18,Uzsakymas!$D97,0)*Uzsakymas!$F97</f>
        <v>0</v>
      </c>
      <c r="Q97" s="98">
        <f>IF(Uzsakymas!$H97=Uzsakymas!$G$18,Uzsakymas!$D97,0)*Uzsakymas!$F97</f>
        <v>0</v>
      </c>
      <c r="R97" s="98">
        <f>IF(Uzsakymas!$I97=Uzsakymas!$G$18,Uzsakymas!$E97,0)*Uzsakymas!$F97</f>
        <v>0</v>
      </c>
      <c r="S97" s="98">
        <f>IF(Uzsakymas!$J97=Uzsakymas!$G$18,Uzsakymas!$E97,0)*Uzsakymas!$F97</f>
        <v>0</v>
      </c>
      <c r="T97" s="98">
        <f>IF(Uzsakymas!$G97=Uzsakymas!$G$19,Uzsakymas!$D97,0)*Uzsakymas!$F97</f>
        <v>0</v>
      </c>
      <c r="U97" s="98">
        <f>IF(Uzsakymas!$H97=Uzsakymas!$G$19,Uzsakymas!$D97,0)*Uzsakymas!$F97</f>
        <v>0</v>
      </c>
      <c r="V97" s="98">
        <f>IF(Uzsakymas!$I97=Uzsakymas!$G$19,Uzsakymas!$E97,0)*Uzsakymas!$F97</f>
        <v>0</v>
      </c>
      <c r="W97" s="98">
        <f>IF(Uzsakymas!$J97=Uzsakymas!$G$19,Uzsakymas!$E97,0)*Uzsakymas!$F97</f>
        <v>0</v>
      </c>
      <c r="X97" s="98">
        <f>IF(Uzsakymas!$G97=Uzsakymas!$G$20,Uzsakymas!$D97,0)*Uzsakymas!$F97</f>
        <v>0</v>
      </c>
      <c r="Y97" s="98">
        <f>IF(Uzsakymas!$H97=Uzsakymas!$G$20,Uzsakymas!$D97,0)*Uzsakymas!$F97</f>
        <v>0</v>
      </c>
      <c r="Z97" s="98">
        <f>IF(Uzsakymas!$I97=Uzsakymas!$G$20,Uzsakymas!$E97,0)*Uzsakymas!$F97</f>
        <v>0</v>
      </c>
      <c r="AA97" s="98">
        <f>IF(Uzsakymas!$J97=Uzsakymas!$G$20,Uzsakymas!$E97,0)*Uzsakymas!$F97</f>
        <v>0</v>
      </c>
      <c r="AB97" s="98">
        <f>IF(Uzsakymas!$G97=Uzsakymas!$G$21,Uzsakymas!$D97,0)*Uzsakymas!$F97</f>
        <v>0</v>
      </c>
      <c r="AC97" s="98">
        <f>IF(Uzsakymas!$H97=Uzsakymas!$G$21,Uzsakymas!$D97,0)*Uzsakymas!$F97</f>
        <v>0</v>
      </c>
      <c r="AD97" s="98">
        <f>IF(Uzsakymas!$I97=Uzsakymas!$G$21,Uzsakymas!$E97,0)*Uzsakymas!$F97</f>
        <v>0</v>
      </c>
      <c r="AE97" s="98">
        <f>IF(Uzsakymas!$J97=Uzsakymas!$G$21,Uzsakymas!$E97,0)*Uzsakymas!$F97</f>
        <v>0</v>
      </c>
      <c r="AF97" s="98">
        <f>IF(Uzsakymas!$G97=Uzsakymas!$G$22,Uzsakymas!$D97,0)*Uzsakymas!$F97</f>
        <v>0</v>
      </c>
      <c r="AG97" s="98">
        <f>IF(Uzsakymas!$H97=Uzsakymas!$G$22,Uzsakymas!$D97,0)*Uzsakymas!$F97</f>
        <v>0</v>
      </c>
      <c r="AH97" s="98">
        <f>IF(Uzsakymas!$I97=Uzsakymas!$G$22,Uzsakymas!$E97,0)*Uzsakymas!$F97</f>
        <v>0</v>
      </c>
      <c r="AI97" s="98">
        <f>IF(Uzsakymas!$J97=Uzsakymas!$G$22,Uzsakymas!$E97,0)*Uzsakymas!$F97</f>
        <v>0</v>
      </c>
      <c r="AJ97" s="98">
        <f>IF(Uzsakymas!$G97=Uzsakymas!$G$23,Uzsakymas!$D97,0)*Uzsakymas!$F97</f>
        <v>0</v>
      </c>
      <c r="AK97" s="98">
        <f>IF(Uzsakymas!$H97=Uzsakymas!$G$23,Uzsakymas!$D97,0)*Uzsakymas!$F97</f>
        <v>0</v>
      </c>
      <c r="AL97" s="98">
        <f>IF(Uzsakymas!$I97=Uzsakymas!$G$23,Uzsakymas!$E97,0)*Uzsakymas!$F97</f>
        <v>0</v>
      </c>
      <c r="AM97" s="98">
        <f>IF(Uzsakymas!$J97=Uzsakymas!$G$23,Uzsakymas!$E97,0)*Uzsakymas!$F97</f>
        <v>0</v>
      </c>
      <c r="AN97" s="98">
        <f>IF(Uzsakymas!$G97=Uzsakymas!$G$24,Uzsakymas!$D97,0)*Uzsakymas!$F97</f>
        <v>0</v>
      </c>
      <c r="AO97" s="98">
        <f>IF(Uzsakymas!$H97=Uzsakymas!$G$24,Uzsakymas!$D97,0)*Uzsakymas!$F97</f>
        <v>0</v>
      </c>
      <c r="AP97" s="98">
        <f>IF(Uzsakymas!$I97=Uzsakymas!$G$24,Uzsakymas!$E97,0)*Uzsakymas!$F97</f>
        <v>0</v>
      </c>
      <c r="AQ97" s="98">
        <f>IF(Uzsakymas!$J97=Uzsakymas!$G$24,Uzsakymas!$E97,0)*Uzsakymas!$F97</f>
        <v>0</v>
      </c>
      <c r="AR97" s="98">
        <f>IF(Uzsakymas!$G97=Uzsakymas!$G$25,Uzsakymas!$D97,0)*Uzsakymas!$F97</f>
        <v>0</v>
      </c>
      <c r="AS97" s="98">
        <f>IF(Uzsakymas!$H97=Uzsakymas!$G$25,Uzsakymas!$D97,0)*Uzsakymas!$F97</f>
        <v>0</v>
      </c>
      <c r="AT97" s="98">
        <f>IF(Uzsakymas!$I97=Uzsakymas!$G$25,Uzsakymas!$E97,0)*Uzsakymas!$F97</f>
        <v>0</v>
      </c>
      <c r="AU97" s="98">
        <f>IF(Uzsakymas!$J97=Uzsakymas!$G$25,Uzsakymas!$E97,0)*Uzsakymas!$F97</f>
        <v>0</v>
      </c>
      <c r="AV97" s="98">
        <f>IF(Uzsakymas!$G97=Uzsakymas!$G$26,Uzsakymas!$D97,0)*Uzsakymas!$F97</f>
        <v>0</v>
      </c>
      <c r="AW97" s="98">
        <f>IF(Uzsakymas!$H97=Uzsakymas!$G$26,Uzsakymas!$D97,0)*Uzsakymas!$F97</f>
        <v>0</v>
      </c>
      <c r="AX97" s="98">
        <f>IF(Uzsakymas!$I97=Uzsakymas!$G$26,Uzsakymas!$E97,0)*Uzsakymas!$F97</f>
        <v>0</v>
      </c>
      <c r="AY97" s="98">
        <f>IF(Uzsakymas!$J97=Uzsakymas!$G$26,Uzsakymas!$E97,0)*Uzsakymas!$F97</f>
        <v>0</v>
      </c>
      <c r="AZ97" s="29">
        <f>(P97+Q97+R97+S97)/1000</f>
        <v>0</v>
      </c>
      <c r="BA97" s="16">
        <f>(T97+U97+V97+W97)/1000</f>
        <v>0</v>
      </c>
      <c r="BB97" s="16">
        <f>(X97+XFD97+XFD97+AA97)/1000</f>
        <v>0</v>
      </c>
      <c r="BC97" s="16">
        <f>(AB97+AC97+AD97+AE97)/1000</f>
        <v>0</v>
      </c>
      <c r="BD97" s="16">
        <f>(AF97+AG97+AH97+AI97)/1000</f>
        <v>0</v>
      </c>
      <c r="BE97" s="16">
        <f>(AJ97+AK97+AL97+AM97)/1000</f>
        <v>0</v>
      </c>
      <c r="BF97" s="16">
        <f>(AN97+AO97+AP97+AQ97)/1000</f>
        <v>0</v>
      </c>
      <c r="BG97" s="16">
        <f>(AR97+AS97+AT97+AU97)/1000</f>
        <v>0</v>
      </c>
      <c r="BH97" s="30">
        <f>(AV97+AW97+AX97+AY97)/1000</f>
        <v>0</v>
      </c>
    </row>
    <row r="98" spans="1:60" hidden="true">
      <c r="N98">
        <v>69</v>
      </c>
      <c r="P98" s="98">
        <f>IF(Uzsakymas!$G98=Uzsakymas!$G$18,Uzsakymas!$D98,0)*Uzsakymas!$F98</f>
        <v>0</v>
      </c>
      <c r="Q98" s="98">
        <f>IF(Uzsakymas!$H98=Uzsakymas!$G$18,Uzsakymas!$D98,0)*Uzsakymas!$F98</f>
        <v>0</v>
      </c>
      <c r="R98" s="98">
        <f>IF(Uzsakymas!$I98=Uzsakymas!$G$18,Uzsakymas!$E98,0)*Uzsakymas!$F98</f>
        <v>0</v>
      </c>
      <c r="S98" s="98">
        <f>IF(Uzsakymas!$J98=Uzsakymas!$G$18,Uzsakymas!$E98,0)*Uzsakymas!$F98</f>
        <v>0</v>
      </c>
      <c r="T98" s="98">
        <f>IF(Uzsakymas!$G98=Uzsakymas!$G$19,Uzsakymas!$D98,0)*Uzsakymas!$F98</f>
        <v>0</v>
      </c>
      <c r="U98" s="98">
        <f>IF(Uzsakymas!$H98=Uzsakymas!$G$19,Uzsakymas!$D98,0)*Uzsakymas!$F98</f>
        <v>0</v>
      </c>
      <c r="V98" s="98">
        <f>IF(Uzsakymas!$I98=Uzsakymas!$G$19,Uzsakymas!$E98,0)*Uzsakymas!$F98</f>
        <v>0</v>
      </c>
      <c r="W98" s="98">
        <f>IF(Uzsakymas!$J98=Uzsakymas!$G$19,Uzsakymas!$E98,0)*Uzsakymas!$F98</f>
        <v>0</v>
      </c>
      <c r="X98" s="98">
        <f>IF(Uzsakymas!$G98=Uzsakymas!$G$20,Uzsakymas!$D98,0)*Uzsakymas!$F98</f>
        <v>0</v>
      </c>
      <c r="Y98" s="98">
        <f>IF(Uzsakymas!$H98=Uzsakymas!$G$20,Uzsakymas!$D98,0)*Uzsakymas!$F98</f>
        <v>0</v>
      </c>
      <c r="Z98" s="98">
        <f>IF(Uzsakymas!$I98=Uzsakymas!$G$20,Uzsakymas!$E98,0)*Uzsakymas!$F98</f>
        <v>0</v>
      </c>
      <c r="AA98" s="98">
        <f>IF(Uzsakymas!$J98=Uzsakymas!$G$20,Uzsakymas!$E98,0)*Uzsakymas!$F98</f>
        <v>0</v>
      </c>
      <c r="AB98" s="98">
        <f>IF(Uzsakymas!$G98=Uzsakymas!$G$21,Uzsakymas!$D98,0)*Uzsakymas!$F98</f>
        <v>0</v>
      </c>
      <c r="AC98" s="98">
        <f>IF(Uzsakymas!$H98=Uzsakymas!$G$21,Uzsakymas!$D98,0)*Uzsakymas!$F98</f>
        <v>0</v>
      </c>
      <c r="AD98" s="98">
        <f>IF(Uzsakymas!$I98=Uzsakymas!$G$21,Uzsakymas!$E98,0)*Uzsakymas!$F98</f>
        <v>0</v>
      </c>
      <c r="AE98" s="98">
        <f>IF(Uzsakymas!$J98=Uzsakymas!$G$21,Uzsakymas!$E98,0)*Uzsakymas!$F98</f>
        <v>0</v>
      </c>
      <c r="AF98" s="98">
        <f>IF(Uzsakymas!$G98=Uzsakymas!$G$22,Uzsakymas!$D98,0)*Uzsakymas!$F98</f>
        <v>0</v>
      </c>
      <c r="AG98" s="98">
        <f>IF(Uzsakymas!$H98=Uzsakymas!$G$22,Uzsakymas!$D98,0)*Uzsakymas!$F98</f>
        <v>0</v>
      </c>
      <c r="AH98" s="98">
        <f>IF(Uzsakymas!$I98=Uzsakymas!$G$22,Uzsakymas!$E98,0)*Uzsakymas!$F98</f>
        <v>0</v>
      </c>
      <c r="AI98" s="98">
        <f>IF(Uzsakymas!$J98=Uzsakymas!$G$22,Uzsakymas!$E98,0)*Uzsakymas!$F98</f>
        <v>0</v>
      </c>
      <c r="AJ98" s="98">
        <f>IF(Uzsakymas!$G98=Uzsakymas!$G$23,Uzsakymas!$D98,0)*Uzsakymas!$F98</f>
        <v>0</v>
      </c>
      <c r="AK98" s="98">
        <f>IF(Uzsakymas!$H98=Uzsakymas!$G$23,Uzsakymas!$D98,0)*Uzsakymas!$F98</f>
        <v>0</v>
      </c>
      <c r="AL98" s="98">
        <f>IF(Uzsakymas!$I98=Uzsakymas!$G$23,Uzsakymas!$E98,0)*Uzsakymas!$F98</f>
        <v>0</v>
      </c>
      <c r="AM98" s="98">
        <f>IF(Uzsakymas!$J98=Uzsakymas!$G$23,Uzsakymas!$E98,0)*Uzsakymas!$F98</f>
        <v>0</v>
      </c>
      <c r="AN98" s="98">
        <f>IF(Uzsakymas!$G98=Uzsakymas!$G$24,Uzsakymas!$D98,0)*Uzsakymas!$F98</f>
        <v>0</v>
      </c>
      <c r="AO98" s="98">
        <f>IF(Uzsakymas!$H98=Uzsakymas!$G$24,Uzsakymas!$D98,0)*Uzsakymas!$F98</f>
        <v>0</v>
      </c>
      <c r="AP98" s="98">
        <f>IF(Uzsakymas!$I98=Uzsakymas!$G$24,Uzsakymas!$E98,0)*Uzsakymas!$F98</f>
        <v>0</v>
      </c>
      <c r="AQ98" s="98">
        <f>IF(Uzsakymas!$J98=Uzsakymas!$G$24,Uzsakymas!$E98,0)*Uzsakymas!$F98</f>
        <v>0</v>
      </c>
      <c r="AR98" s="98">
        <f>IF(Uzsakymas!$G98=Uzsakymas!$G$25,Uzsakymas!$D98,0)*Uzsakymas!$F98</f>
        <v>0</v>
      </c>
      <c r="AS98" s="98">
        <f>IF(Uzsakymas!$H98=Uzsakymas!$G$25,Uzsakymas!$D98,0)*Uzsakymas!$F98</f>
        <v>0</v>
      </c>
      <c r="AT98" s="98">
        <f>IF(Uzsakymas!$I98=Uzsakymas!$G$25,Uzsakymas!$E98,0)*Uzsakymas!$F98</f>
        <v>0</v>
      </c>
      <c r="AU98" s="98">
        <f>IF(Uzsakymas!$J98=Uzsakymas!$G$25,Uzsakymas!$E98,0)*Uzsakymas!$F98</f>
        <v>0</v>
      </c>
      <c r="AV98" s="98">
        <f>IF(Uzsakymas!$G98=Uzsakymas!$G$26,Uzsakymas!$D98,0)*Uzsakymas!$F98</f>
        <v>0</v>
      </c>
      <c r="AW98" s="98">
        <f>IF(Uzsakymas!$H98=Uzsakymas!$G$26,Uzsakymas!$D98,0)*Uzsakymas!$F98</f>
        <v>0</v>
      </c>
      <c r="AX98" s="98">
        <f>IF(Uzsakymas!$I98=Uzsakymas!$G$26,Uzsakymas!$E98,0)*Uzsakymas!$F98</f>
        <v>0</v>
      </c>
      <c r="AY98" s="98">
        <f>IF(Uzsakymas!$J98=Uzsakymas!$G$26,Uzsakymas!$E98,0)*Uzsakymas!$F98</f>
        <v>0</v>
      </c>
      <c r="AZ98" s="29">
        <f>(P98+Q98+R98+S98)/1000</f>
        <v>0</v>
      </c>
      <c r="BA98" s="16">
        <f>(T98+U98+V98+W98)/1000</f>
        <v>0</v>
      </c>
      <c r="BB98" s="16">
        <f>(X98+XFD98+XFD98+AA98)/1000</f>
        <v>0</v>
      </c>
      <c r="BC98" s="16">
        <f>(AB98+AC98+AD98+AE98)/1000</f>
        <v>0</v>
      </c>
      <c r="BD98" s="16">
        <f>(AF98+AG98+AH98+AI98)/1000</f>
        <v>0</v>
      </c>
      <c r="BE98" s="16">
        <f>(AJ98+AK98+AL98+AM98)/1000</f>
        <v>0</v>
      </c>
      <c r="BF98" s="16">
        <f>(AN98+AO98+AP98+AQ98)/1000</f>
        <v>0</v>
      </c>
      <c r="BG98" s="16">
        <f>(AR98+AS98+AT98+AU98)/1000</f>
        <v>0</v>
      </c>
      <c r="BH98" s="30">
        <f>(AV98+AW98+AX98+AY98)/1000</f>
        <v>0</v>
      </c>
    </row>
    <row r="99" spans="1:60" hidden="true">
      <c r="N99">
        <v>70</v>
      </c>
      <c r="P99" s="98">
        <f>IF(Uzsakymas!$G99=Uzsakymas!$G$18,Uzsakymas!$D99,0)*Uzsakymas!$F99</f>
        <v>0</v>
      </c>
      <c r="Q99" s="98">
        <f>IF(Uzsakymas!$H99=Uzsakymas!$G$18,Uzsakymas!$D99,0)*Uzsakymas!$F99</f>
        <v>0</v>
      </c>
      <c r="R99" s="98">
        <f>IF(Uzsakymas!$I99=Uzsakymas!$G$18,Uzsakymas!$E99,0)*Uzsakymas!$F99</f>
        <v>0</v>
      </c>
      <c r="S99" s="98">
        <f>IF(Uzsakymas!$J99=Uzsakymas!$G$18,Uzsakymas!$E99,0)*Uzsakymas!$F99</f>
        <v>0</v>
      </c>
      <c r="T99" s="98">
        <f>IF(Uzsakymas!$G99=Uzsakymas!$G$19,Uzsakymas!$D99,0)*Uzsakymas!$F99</f>
        <v>0</v>
      </c>
      <c r="U99" s="98">
        <f>IF(Uzsakymas!$H99=Uzsakymas!$G$19,Uzsakymas!$D99,0)*Uzsakymas!$F99</f>
        <v>0</v>
      </c>
      <c r="V99" s="98">
        <f>IF(Uzsakymas!$I99=Uzsakymas!$G$19,Uzsakymas!$E99,0)*Uzsakymas!$F99</f>
        <v>0</v>
      </c>
      <c r="W99" s="98">
        <f>IF(Uzsakymas!$J99=Uzsakymas!$G$19,Uzsakymas!$E99,0)*Uzsakymas!$F99</f>
        <v>0</v>
      </c>
      <c r="X99" s="98">
        <f>IF(Uzsakymas!$G99=Uzsakymas!$G$20,Uzsakymas!$D99,0)*Uzsakymas!$F99</f>
        <v>0</v>
      </c>
      <c r="Y99" s="98">
        <f>IF(Uzsakymas!$H99=Uzsakymas!$G$20,Uzsakymas!$D99,0)*Uzsakymas!$F99</f>
        <v>0</v>
      </c>
      <c r="Z99" s="98">
        <f>IF(Uzsakymas!$I99=Uzsakymas!$G$20,Uzsakymas!$E99,0)*Uzsakymas!$F99</f>
        <v>0</v>
      </c>
      <c r="AA99" s="98">
        <f>IF(Uzsakymas!$J99=Uzsakymas!$G$20,Uzsakymas!$E99,0)*Uzsakymas!$F99</f>
        <v>0</v>
      </c>
      <c r="AB99" s="98">
        <f>IF(Uzsakymas!$G99=Uzsakymas!$G$21,Uzsakymas!$D99,0)*Uzsakymas!$F99</f>
        <v>0</v>
      </c>
      <c r="AC99" s="98">
        <f>IF(Uzsakymas!$H99=Uzsakymas!$G$21,Uzsakymas!$D99,0)*Uzsakymas!$F99</f>
        <v>0</v>
      </c>
      <c r="AD99" s="98">
        <f>IF(Uzsakymas!$I99=Uzsakymas!$G$21,Uzsakymas!$E99,0)*Uzsakymas!$F99</f>
        <v>0</v>
      </c>
      <c r="AE99" s="98">
        <f>IF(Uzsakymas!$J99=Uzsakymas!$G$21,Uzsakymas!$E99,0)*Uzsakymas!$F99</f>
        <v>0</v>
      </c>
      <c r="AF99" s="98">
        <f>IF(Uzsakymas!$G99=Uzsakymas!$G$22,Uzsakymas!$D99,0)*Uzsakymas!$F99</f>
        <v>0</v>
      </c>
      <c r="AG99" s="98">
        <f>IF(Uzsakymas!$H99=Uzsakymas!$G$22,Uzsakymas!$D99,0)*Uzsakymas!$F99</f>
        <v>0</v>
      </c>
      <c r="AH99" s="98">
        <f>IF(Uzsakymas!$I99=Uzsakymas!$G$22,Uzsakymas!$E99,0)*Uzsakymas!$F99</f>
        <v>0</v>
      </c>
      <c r="AI99" s="98">
        <f>IF(Uzsakymas!$J99=Uzsakymas!$G$22,Uzsakymas!$E99,0)*Uzsakymas!$F99</f>
        <v>0</v>
      </c>
      <c r="AJ99" s="98">
        <f>IF(Uzsakymas!$G99=Uzsakymas!$G$23,Uzsakymas!$D99,0)*Uzsakymas!$F99</f>
        <v>0</v>
      </c>
      <c r="AK99" s="98">
        <f>IF(Uzsakymas!$H99=Uzsakymas!$G$23,Uzsakymas!$D99,0)*Uzsakymas!$F99</f>
        <v>0</v>
      </c>
      <c r="AL99" s="98">
        <f>IF(Uzsakymas!$I99=Uzsakymas!$G$23,Uzsakymas!$E99,0)*Uzsakymas!$F99</f>
        <v>0</v>
      </c>
      <c r="AM99" s="98">
        <f>IF(Uzsakymas!$J99=Uzsakymas!$G$23,Uzsakymas!$E99,0)*Uzsakymas!$F99</f>
        <v>0</v>
      </c>
      <c r="AN99" s="98">
        <f>IF(Uzsakymas!$G99=Uzsakymas!$G$24,Uzsakymas!$D99,0)*Uzsakymas!$F99</f>
        <v>0</v>
      </c>
      <c r="AO99" s="98">
        <f>IF(Uzsakymas!$H99=Uzsakymas!$G$24,Uzsakymas!$D99,0)*Uzsakymas!$F99</f>
        <v>0</v>
      </c>
      <c r="AP99" s="98">
        <f>IF(Uzsakymas!$I99=Uzsakymas!$G$24,Uzsakymas!$E99,0)*Uzsakymas!$F99</f>
        <v>0</v>
      </c>
      <c r="AQ99" s="98">
        <f>IF(Uzsakymas!$J99=Uzsakymas!$G$24,Uzsakymas!$E99,0)*Uzsakymas!$F99</f>
        <v>0</v>
      </c>
      <c r="AR99" s="98">
        <f>IF(Uzsakymas!$G99=Uzsakymas!$G$25,Uzsakymas!$D99,0)*Uzsakymas!$F99</f>
        <v>0</v>
      </c>
      <c r="AS99" s="98">
        <f>IF(Uzsakymas!$H99=Uzsakymas!$G$25,Uzsakymas!$D99,0)*Uzsakymas!$F99</f>
        <v>0</v>
      </c>
      <c r="AT99" s="98">
        <f>IF(Uzsakymas!$I99=Uzsakymas!$G$25,Uzsakymas!$E99,0)*Uzsakymas!$F99</f>
        <v>0</v>
      </c>
      <c r="AU99" s="98">
        <f>IF(Uzsakymas!$J99=Uzsakymas!$G$25,Uzsakymas!$E99,0)*Uzsakymas!$F99</f>
        <v>0</v>
      </c>
      <c r="AV99" s="98">
        <f>IF(Uzsakymas!$G99=Uzsakymas!$G$26,Uzsakymas!$D99,0)*Uzsakymas!$F99</f>
        <v>0</v>
      </c>
      <c r="AW99" s="98">
        <f>IF(Uzsakymas!$H99=Uzsakymas!$G$26,Uzsakymas!$D99,0)*Uzsakymas!$F99</f>
        <v>0</v>
      </c>
      <c r="AX99" s="98">
        <f>IF(Uzsakymas!$I99=Uzsakymas!$G$26,Uzsakymas!$E99,0)*Uzsakymas!$F99</f>
        <v>0</v>
      </c>
      <c r="AY99" s="98">
        <f>IF(Uzsakymas!$J99=Uzsakymas!$G$26,Uzsakymas!$E99,0)*Uzsakymas!$F99</f>
        <v>0</v>
      </c>
      <c r="AZ99" s="29">
        <f>(P99+Q99+R99+S99)/1000</f>
        <v>0</v>
      </c>
      <c r="BA99" s="16">
        <f>(T99+U99+V99+W99)/1000</f>
        <v>0</v>
      </c>
      <c r="BB99" s="16">
        <f>(X99+XFD99+XFD99+AA99)/1000</f>
        <v>0</v>
      </c>
      <c r="BC99" s="16">
        <f>(AB99+AC99+AD99+AE99)/1000</f>
        <v>0</v>
      </c>
      <c r="BD99" s="16">
        <f>(AF99+AG99+AH99+AI99)/1000</f>
        <v>0</v>
      </c>
      <c r="BE99" s="16">
        <f>(AJ99+AK99+AL99+AM99)/1000</f>
        <v>0</v>
      </c>
      <c r="BF99" s="16">
        <f>(AN99+AO99+AP99+AQ99)/1000</f>
        <v>0</v>
      </c>
      <c r="BG99" s="16">
        <f>(AR99+AS99+AT99+AU99)/1000</f>
        <v>0</v>
      </c>
      <c r="BH99" s="30">
        <f>(AV99+AW99+AX99+AY99)/1000</f>
        <v>0</v>
      </c>
    </row>
    <row r="100" spans="1:60" hidden="true">
      <c r="N100">
        <v>71</v>
      </c>
      <c r="P100" s="98">
        <f>IF(Uzsakymas!$G100=Uzsakymas!$G$18,Uzsakymas!$D100,0)*Uzsakymas!$F100</f>
        <v>0</v>
      </c>
      <c r="Q100" s="98">
        <f>IF(Uzsakymas!$H100=Uzsakymas!$G$18,Uzsakymas!$D100,0)*Uzsakymas!$F100</f>
        <v>0</v>
      </c>
      <c r="R100" s="98">
        <f>IF(Uzsakymas!$I100=Uzsakymas!$G$18,Uzsakymas!$E100,0)*Uzsakymas!$F100</f>
        <v>0</v>
      </c>
      <c r="S100" s="98">
        <f>IF(Uzsakymas!$J100=Uzsakymas!$G$18,Uzsakymas!$E100,0)*Uzsakymas!$F100</f>
        <v>0</v>
      </c>
      <c r="T100" s="98">
        <f>IF(Uzsakymas!$G100=Uzsakymas!$G$19,Uzsakymas!$D100,0)*Uzsakymas!$F100</f>
        <v>0</v>
      </c>
      <c r="U100" s="98">
        <f>IF(Uzsakymas!$H100=Uzsakymas!$G$19,Uzsakymas!$D100,0)*Uzsakymas!$F100</f>
        <v>0</v>
      </c>
      <c r="V100" s="98">
        <f>IF(Uzsakymas!$I100=Uzsakymas!$G$19,Uzsakymas!$E100,0)*Uzsakymas!$F100</f>
        <v>0</v>
      </c>
      <c r="W100" s="98">
        <f>IF(Uzsakymas!$J100=Uzsakymas!$G$19,Uzsakymas!$E100,0)*Uzsakymas!$F100</f>
        <v>0</v>
      </c>
      <c r="X100" s="98">
        <f>IF(Uzsakymas!$G100=Uzsakymas!$G$20,Uzsakymas!$D100,0)*Uzsakymas!$F100</f>
        <v>0</v>
      </c>
      <c r="Y100" s="98">
        <f>IF(Uzsakymas!$H100=Uzsakymas!$G$20,Uzsakymas!$D100,0)*Uzsakymas!$F100</f>
        <v>0</v>
      </c>
      <c r="Z100" s="98">
        <f>IF(Uzsakymas!$I100=Uzsakymas!$G$20,Uzsakymas!$E100,0)*Uzsakymas!$F100</f>
        <v>0</v>
      </c>
      <c r="AA100" s="98">
        <f>IF(Uzsakymas!$J100=Uzsakymas!$G$20,Uzsakymas!$E100,0)*Uzsakymas!$F100</f>
        <v>0</v>
      </c>
      <c r="AB100" s="98">
        <f>IF(Uzsakymas!$G100=Uzsakymas!$G$21,Uzsakymas!$D100,0)*Uzsakymas!$F100</f>
        <v>0</v>
      </c>
      <c r="AC100" s="98">
        <f>IF(Uzsakymas!$H100=Uzsakymas!$G$21,Uzsakymas!$D100,0)*Uzsakymas!$F100</f>
        <v>0</v>
      </c>
      <c r="AD100" s="98">
        <f>IF(Uzsakymas!$I100=Uzsakymas!$G$21,Uzsakymas!$E100,0)*Uzsakymas!$F100</f>
        <v>0</v>
      </c>
      <c r="AE100" s="98">
        <f>IF(Uzsakymas!$J100=Uzsakymas!$G$21,Uzsakymas!$E100,0)*Uzsakymas!$F100</f>
        <v>0</v>
      </c>
      <c r="AF100" s="98">
        <f>IF(Uzsakymas!$G100=Uzsakymas!$G$22,Uzsakymas!$D100,0)*Uzsakymas!$F100</f>
        <v>0</v>
      </c>
      <c r="AG100" s="98">
        <f>IF(Uzsakymas!$H100=Uzsakymas!$G$22,Uzsakymas!$D100,0)*Uzsakymas!$F100</f>
        <v>0</v>
      </c>
      <c r="AH100" s="98">
        <f>IF(Uzsakymas!$I100=Uzsakymas!$G$22,Uzsakymas!$E100,0)*Uzsakymas!$F100</f>
        <v>0</v>
      </c>
      <c r="AI100" s="98">
        <f>IF(Uzsakymas!$J100=Uzsakymas!$G$22,Uzsakymas!$E100,0)*Uzsakymas!$F100</f>
        <v>0</v>
      </c>
      <c r="AJ100" s="98">
        <f>IF(Uzsakymas!$G100=Uzsakymas!$G$23,Uzsakymas!$D100,0)*Uzsakymas!$F100</f>
        <v>0</v>
      </c>
      <c r="AK100" s="98">
        <f>IF(Uzsakymas!$H100=Uzsakymas!$G$23,Uzsakymas!$D100,0)*Uzsakymas!$F100</f>
        <v>0</v>
      </c>
      <c r="AL100" s="98">
        <f>IF(Uzsakymas!$I100=Uzsakymas!$G$23,Uzsakymas!$E100,0)*Uzsakymas!$F100</f>
        <v>0</v>
      </c>
      <c r="AM100" s="98">
        <f>IF(Uzsakymas!$J100=Uzsakymas!$G$23,Uzsakymas!$E100,0)*Uzsakymas!$F100</f>
        <v>0</v>
      </c>
      <c r="AN100" s="98">
        <f>IF(Uzsakymas!$G100=Uzsakymas!$G$24,Uzsakymas!$D100,0)*Uzsakymas!$F100</f>
        <v>0</v>
      </c>
      <c r="AO100" s="98">
        <f>IF(Uzsakymas!$H100=Uzsakymas!$G$24,Uzsakymas!$D100,0)*Uzsakymas!$F100</f>
        <v>0</v>
      </c>
      <c r="AP100" s="98">
        <f>IF(Uzsakymas!$I100=Uzsakymas!$G$24,Uzsakymas!$E100,0)*Uzsakymas!$F100</f>
        <v>0</v>
      </c>
      <c r="AQ100" s="98">
        <f>IF(Uzsakymas!$J100=Uzsakymas!$G$24,Uzsakymas!$E100,0)*Uzsakymas!$F100</f>
        <v>0</v>
      </c>
      <c r="AR100" s="98">
        <f>IF(Uzsakymas!$G100=Uzsakymas!$G$25,Uzsakymas!$D100,0)*Uzsakymas!$F100</f>
        <v>0</v>
      </c>
      <c r="AS100" s="98">
        <f>IF(Uzsakymas!$H100=Uzsakymas!$G$25,Uzsakymas!$D100,0)*Uzsakymas!$F100</f>
        <v>0</v>
      </c>
      <c r="AT100" s="98">
        <f>IF(Uzsakymas!$I100=Uzsakymas!$G$25,Uzsakymas!$E100,0)*Uzsakymas!$F100</f>
        <v>0</v>
      </c>
      <c r="AU100" s="98">
        <f>IF(Uzsakymas!$J100=Uzsakymas!$G$25,Uzsakymas!$E100,0)*Uzsakymas!$F100</f>
        <v>0</v>
      </c>
      <c r="AV100" s="98">
        <f>IF(Uzsakymas!$G100=Uzsakymas!$G$26,Uzsakymas!$D100,0)*Uzsakymas!$F100</f>
        <v>0</v>
      </c>
      <c r="AW100" s="98">
        <f>IF(Uzsakymas!$H100=Uzsakymas!$G$26,Uzsakymas!$D100,0)*Uzsakymas!$F100</f>
        <v>0</v>
      </c>
      <c r="AX100" s="98">
        <f>IF(Uzsakymas!$I100=Uzsakymas!$G$26,Uzsakymas!$E100,0)*Uzsakymas!$F100</f>
        <v>0</v>
      </c>
      <c r="AY100" s="98">
        <f>IF(Uzsakymas!$J100=Uzsakymas!$G$26,Uzsakymas!$E100,0)*Uzsakymas!$F100</f>
        <v>0</v>
      </c>
      <c r="AZ100" s="29">
        <f>(P100+Q100+R100+S100)/1000</f>
        <v>0</v>
      </c>
      <c r="BA100" s="16">
        <f>(T100+U100+V100+W100)/1000</f>
        <v>0</v>
      </c>
      <c r="BB100" s="16">
        <f>(X100+XFD100+XFD100+AA100)/1000</f>
        <v>0</v>
      </c>
      <c r="BC100" s="16">
        <f>(AB100+AC100+AD100+AE100)/1000</f>
        <v>0</v>
      </c>
      <c r="BD100" s="16">
        <f>(AF100+AG100+AH100+AI100)/1000</f>
        <v>0</v>
      </c>
      <c r="BE100" s="16">
        <f>(AJ100+AK100+AL100+AM100)/1000</f>
        <v>0</v>
      </c>
      <c r="BF100" s="16">
        <f>(AN100+AO100+AP100+AQ100)/1000</f>
        <v>0</v>
      </c>
      <c r="BG100" s="16">
        <f>(AR100+AS100+AT100+AU100)/1000</f>
        <v>0</v>
      </c>
      <c r="BH100" s="30">
        <f>(AV100+AW100+AX100+AY100)/1000</f>
        <v>0</v>
      </c>
    </row>
    <row r="101" spans="1:60" hidden="true">
      <c r="N101">
        <v>72</v>
      </c>
      <c r="P101" s="98">
        <f>IF(Uzsakymas!$G101=Uzsakymas!$G$18,Uzsakymas!$D101,0)*Uzsakymas!$F101</f>
        <v>0</v>
      </c>
      <c r="Q101" s="98">
        <f>IF(Uzsakymas!$H101=Uzsakymas!$G$18,Uzsakymas!$D101,0)*Uzsakymas!$F101</f>
        <v>0</v>
      </c>
      <c r="R101" s="98">
        <f>IF(Uzsakymas!$I101=Uzsakymas!$G$18,Uzsakymas!$E101,0)*Uzsakymas!$F101</f>
        <v>0</v>
      </c>
      <c r="S101" s="98">
        <f>IF(Uzsakymas!$J101=Uzsakymas!$G$18,Uzsakymas!$E101,0)*Uzsakymas!$F101</f>
        <v>0</v>
      </c>
      <c r="T101" s="98">
        <f>IF(Uzsakymas!$G101=Uzsakymas!$G$19,Uzsakymas!$D101,0)*Uzsakymas!$F101</f>
        <v>0</v>
      </c>
      <c r="U101" s="98">
        <f>IF(Uzsakymas!$H101=Uzsakymas!$G$19,Uzsakymas!$D101,0)*Uzsakymas!$F101</f>
        <v>0</v>
      </c>
      <c r="V101" s="98">
        <f>IF(Uzsakymas!$I101=Uzsakymas!$G$19,Uzsakymas!$E101,0)*Uzsakymas!$F101</f>
        <v>0</v>
      </c>
      <c r="W101" s="98">
        <f>IF(Uzsakymas!$J101=Uzsakymas!$G$19,Uzsakymas!$E101,0)*Uzsakymas!$F101</f>
        <v>0</v>
      </c>
      <c r="X101" s="98">
        <f>IF(Uzsakymas!$G101=Uzsakymas!$G$20,Uzsakymas!$D101,0)*Uzsakymas!$F101</f>
        <v>0</v>
      </c>
      <c r="Y101" s="98">
        <f>IF(Uzsakymas!$H101=Uzsakymas!$G$20,Uzsakymas!$D101,0)*Uzsakymas!$F101</f>
        <v>0</v>
      </c>
      <c r="Z101" s="98">
        <f>IF(Uzsakymas!$I101=Uzsakymas!$G$20,Uzsakymas!$E101,0)*Uzsakymas!$F101</f>
        <v>0</v>
      </c>
      <c r="AA101" s="98">
        <f>IF(Uzsakymas!$J101=Uzsakymas!$G$20,Uzsakymas!$E101,0)*Uzsakymas!$F101</f>
        <v>0</v>
      </c>
      <c r="AB101" s="98">
        <f>IF(Uzsakymas!$G101=Uzsakymas!$G$21,Uzsakymas!$D101,0)*Uzsakymas!$F101</f>
        <v>0</v>
      </c>
      <c r="AC101" s="98">
        <f>IF(Uzsakymas!$H101=Uzsakymas!$G$21,Uzsakymas!$D101,0)*Uzsakymas!$F101</f>
        <v>0</v>
      </c>
      <c r="AD101" s="98">
        <f>IF(Uzsakymas!$I101=Uzsakymas!$G$21,Uzsakymas!$E101,0)*Uzsakymas!$F101</f>
        <v>0</v>
      </c>
      <c r="AE101" s="98">
        <f>IF(Uzsakymas!$J101=Uzsakymas!$G$21,Uzsakymas!$E101,0)*Uzsakymas!$F101</f>
        <v>0</v>
      </c>
      <c r="AF101" s="98">
        <f>IF(Uzsakymas!$G101=Uzsakymas!$G$22,Uzsakymas!$D101,0)*Uzsakymas!$F101</f>
        <v>0</v>
      </c>
      <c r="AG101" s="98">
        <f>IF(Uzsakymas!$H101=Uzsakymas!$G$22,Uzsakymas!$D101,0)*Uzsakymas!$F101</f>
        <v>0</v>
      </c>
      <c r="AH101" s="98">
        <f>IF(Uzsakymas!$I101=Uzsakymas!$G$22,Uzsakymas!$E101,0)*Uzsakymas!$F101</f>
        <v>0</v>
      </c>
      <c r="AI101" s="98">
        <f>IF(Uzsakymas!$J101=Uzsakymas!$G$22,Uzsakymas!$E101,0)*Uzsakymas!$F101</f>
        <v>0</v>
      </c>
      <c r="AJ101" s="98">
        <f>IF(Uzsakymas!$G101=Uzsakymas!$G$23,Uzsakymas!$D101,0)*Uzsakymas!$F101</f>
        <v>0</v>
      </c>
      <c r="AK101" s="98">
        <f>IF(Uzsakymas!$H101=Uzsakymas!$G$23,Uzsakymas!$D101,0)*Uzsakymas!$F101</f>
        <v>0</v>
      </c>
      <c r="AL101" s="98">
        <f>IF(Uzsakymas!$I101=Uzsakymas!$G$23,Uzsakymas!$E101,0)*Uzsakymas!$F101</f>
        <v>0</v>
      </c>
      <c r="AM101" s="98">
        <f>IF(Uzsakymas!$J101=Uzsakymas!$G$23,Uzsakymas!$E101,0)*Uzsakymas!$F101</f>
        <v>0</v>
      </c>
      <c r="AN101" s="98">
        <f>IF(Uzsakymas!$G101=Uzsakymas!$G$24,Uzsakymas!$D101,0)*Uzsakymas!$F101</f>
        <v>0</v>
      </c>
      <c r="AO101" s="98">
        <f>IF(Uzsakymas!$H101=Uzsakymas!$G$24,Uzsakymas!$D101,0)*Uzsakymas!$F101</f>
        <v>0</v>
      </c>
      <c r="AP101" s="98">
        <f>IF(Uzsakymas!$I101=Uzsakymas!$G$24,Uzsakymas!$E101,0)*Uzsakymas!$F101</f>
        <v>0</v>
      </c>
      <c r="AQ101" s="98">
        <f>IF(Uzsakymas!$J101=Uzsakymas!$G$24,Uzsakymas!$E101,0)*Uzsakymas!$F101</f>
        <v>0</v>
      </c>
      <c r="AR101" s="98">
        <f>IF(Uzsakymas!$G101=Uzsakymas!$G$25,Uzsakymas!$D101,0)*Uzsakymas!$F101</f>
        <v>0</v>
      </c>
      <c r="AS101" s="98">
        <f>IF(Uzsakymas!$H101=Uzsakymas!$G$25,Uzsakymas!$D101,0)*Uzsakymas!$F101</f>
        <v>0</v>
      </c>
      <c r="AT101" s="98">
        <f>IF(Uzsakymas!$I101=Uzsakymas!$G$25,Uzsakymas!$E101,0)*Uzsakymas!$F101</f>
        <v>0</v>
      </c>
      <c r="AU101" s="98">
        <f>IF(Uzsakymas!$J101=Uzsakymas!$G$25,Uzsakymas!$E101,0)*Uzsakymas!$F101</f>
        <v>0</v>
      </c>
      <c r="AV101" s="98">
        <f>IF(Uzsakymas!$G101=Uzsakymas!$G$26,Uzsakymas!$D101,0)*Uzsakymas!$F101</f>
        <v>0</v>
      </c>
      <c r="AW101" s="98">
        <f>IF(Uzsakymas!$H101=Uzsakymas!$G$26,Uzsakymas!$D101,0)*Uzsakymas!$F101</f>
        <v>0</v>
      </c>
      <c r="AX101" s="98">
        <f>IF(Uzsakymas!$I101=Uzsakymas!$G$26,Uzsakymas!$E101,0)*Uzsakymas!$F101</f>
        <v>0</v>
      </c>
      <c r="AY101" s="98">
        <f>IF(Uzsakymas!$J101=Uzsakymas!$G$26,Uzsakymas!$E101,0)*Uzsakymas!$F101</f>
        <v>0</v>
      </c>
      <c r="AZ101" s="29">
        <f>(P101+Q101+R101+S101)/1000</f>
        <v>0</v>
      </c>
      <c r="BA101" s="16">
        <f>(T101+U101+V101+W101)/1000</f>
        <v>0</v>
      </c>
      <c r="BB101" s="16">
        <f>(X101+XFD101+XFD101+AA101)/1000</f>
        <v>0</v>
      </c>
      <c r="BC101" s="16">
        <f>(AB101+AC101+AD101+AE101)/1000</f>
        <v>0</v>
      </c>
      <c r="BD101" s="16">
        <f>(AF101+AG101+AH101+AI101)/1000</f>
        <v>0</v>
      </c>
      <c r="BE101" s="16">
        <f>(AJ101+AK101+AL101+AM101)/1000</f>
        <v>0</v>
      </c>
      <c r="BF101" s="16">
        <f>(AN101+AO101+AP101+AQ101)/1000</f>
        <v>0</v>
      </c>
      <c r="BG101" s="16">
        <f>(AR101+AS101+AT101+AU101)/1000</f>
        <v>0</v>
      </c>
      <c r="BH101" s="30">
        <f>(AV101+AW101+AX101+AY101)/1000</f>
        <v>0</v>
      </c>
    </row>
    <row r="102" spans="1:60" hidden="true">
      <c r="N102">
        <v>73</v>
      </c>
      <c r="P102" s="98">
        <f>IF(Uzsakymas!$G102=Uzsakymas!$G$18,Uzsakymas!$D102,0)*Uzsakymas!$F102</f>
        <v>0</v>
      </c>
      <c r="Q102" s="98">
        <f>IF(Uzsakymas!$H102=Uzsakymas!$G$18,Uzsakymas!$D102,0)*Uzsakymas!$F102</f>
        <v>0</v>
      </c>
      <c r="R102" s="98">
        <f>IF(Uzsakymas!$I102=Uzsakymas!$G$18,Uzsakymas!$E102,0)*Uzsakymas!$F102</f>
        <v>0</v>
      </c>
      <c r="S102" s="98">
        <f>IF(Uzsakymas!$J102=Uzsakymas!$G$18,Uzsakymas!$E102,0)*Uzsakymas!$F102</f>
        <v>0</v>
      </c>
      <c r="T102" s="98">
        <f>IF(Uzsakymas!$G102=Uzsakymas!$G$19,Uzsakymas!$D102,0)*Uzsakymas!$F102</f>
        <v>0</v>
      </c>
      <c r="U102" s="98">
        <f>IF(Uzsakymas!$H102=Uzsakymas!$G$19,Uzsakymas!$D102,0)*Uzsakymas!$F102</f>
        <v>0</v>
      </c>
      <c r="V102" s="98">
        <f>IF(Uzsakymas!$I102=Uzsakymas!$G$19,Uzsakymas!$E102,0)*Uzsakymas!$F102</f>
        <v>0</v>
      </c>
      <c r="W102" s="98">
        <f>IF(Uzsakymas!$J102=Uzsakymas!$G$19,Uzsakymas!$E102,0)*Uzsakymas!$F102</f>
        <v>0</v>
      </c>
      <c r="X102" s="98">
        <f>IF(Uzsakymas!$G102=Uzsakymas!$G$20,Uzsakymas!$D102,0)*Uzsakymas!$F102</f>
        <v>0</v>
      </c>
      <c r="Y102" s="98">
        <f>IF(Uzsakymas!$H102=Uzsakymas!$G$20,Uzsakymas!$D102,0)*Uzsakymas!$F102</f>
        <v>0</v>
      </c>
      <c r="Z102" s="98">
        <f>IF(Uzsakymas!$I102=Uzsakymas!$G$20,Uzsakymas!$E102,0)*Uzsakymas!$F102</f>
        <v>0</v>
      </c>
      <c r="AA102" s="98">
        <f>IF(Uzsakymas!$J102=Uzsakymas!$G$20,Uzsakymas!$E102,0)*Uzsakymas!$F102</f>
        <v>0</v>
      </c>
      <c r="AB102" s="98">
        <f>IF(Uzsakymas!$G102=Uzsakymas!$G$21,Uzsakymas!$D102,0)*Uzsakymas!$F102</f>
        <v>0</v>
      </c>
      <c r="AC102" s="98">
        <f>IF(Uzsakymas!$H102=Uzsakymas!$G$21,Uzsakymas!$D102,0)*Uzsakymas!$F102</f>
        <v>0</v>
      </c>
      <c r="AD102" s="98">
        <f>IF(Uzsakymas!$I102=Uzsakymas!$G$21,Uzsakymas!$E102,0)*Uzsakymas!$F102</f>
        <v>0</v>
      </c>
      <c r="AE102" s="98">
        <f>IF(Uzsakymas!$J102=Uzsakymas!$G$21,Uzsakymas!$E102,0)*Uzsakymas!$F102</f>
        <v>0</v>
      </c>
      <c r="AF102" s="98">
        <f>IF(Uzsakymas!$G102=Uzsakymas!$G$22,Uzsakymas!$D102,0)*Uzsakymas!$F102</f>
        <v>0</v>
      </c>
      <c r="AG102" s="98">
        <f>IF(Uzsakymas!$H102=Uzsakymas!$G$22,Uzsakymas!$D102,0)*Uzsakymas!$F102</f>
        <v>0</v>
      </c>
      <c r="AH102" s="98">
        <f>IF(Uzsakymas!$I102=Uzsakymas!$G$22,Uzsakymas!$E102,0)*Uzsakymas!$F102</f>
        <v>0</v>
      </c>
      <c r="AI102" s="98">
        <f>IF(Uzsakymas!$J102=Uzsakymas!$G$22,Uzsakymas!$E102,0)*Uzsakymas!$F102</f>
        <v>0</v>
      </c>
      <c r="AJ102" s="98">
        <f>IF(Uzsakymas!$G102=Uzsakymas!$G$23,Uzsakymas!$D102,0)*Uzsakymas!$F102</f>
        <v>0</v>
      </c>
      <c r="AK102" s="98">
        <f>IF(Uzsakymas!$H102=Uzsakymas!$G$23,Uzsakymas!$D102,0)*Uzsakymas!$F102</f>
        <v>0</v>
      </c>
      <c r="AL102" s="98">
        <f>IF(Uzsakymas!$I102=Uzsakymas!$G$23,Uzsakymas!$E102,0)*Uzsakymas!$F102</f>
        <v>0</v>
      </c>
      <c r="AM102" s="98">
        <f>IF(Uzsakymas!$J102=Uzsakymas!$G$23,Uzsakymas!$E102,0)*Uzsakymas!$F102</f>
        <v>0</v>
      </c>
      <c r="AN102" s="98">
        <f>IF(Uzsakymas!$G102=Uzsakymas!$G$24,Uzsakymas!$D102,0)*Uzsakymas!$F102</f>
        <v>0</v>
      </c>
      <c r="AO102" s="98">
        <f>IF(Uzsakymas!$H102=Uzsakymas!$G$24,Uzsakymas!$D102,0)*Uzsakymas!$F102</f>
        <v>0</v>
      </c>
      <c r="AP102" s="98">
        <f>IF(Uzsakymas!$I102=Uzsakymas!$G$24,Uzsakymas!$E102,0)*Uzsakymas!$F102</f>
        <v>0</v>
      </c>
      <c r="AQ102" s="98">
        <f>IF(Uzsakymas!$J102=Uzsakymas!$G$24,Uzsakymas!$E102,0)*Uzsakymas!$F102</f>
        <v>0</v>
      </c>
      <c r="AR102" s="98">
        <f>IF(Uzsakymas!$G102=Uzsakymas!$G$25,Uzsakymas!$D102,0)*Uzsakymas!$F102</f>
        <v>0</v>
      </c>
      <c r="AS102" s="98">
        <f>IF(Uzsakymas!$H102=Uzsakymas!$G$25,Uzsakymas!$D102,0)*Uzsakymas!$F102</f>
        <v>0</v>
      </c>
      <c r="AT102" s="98">
        <f>IF(Uzsakymas!$I102=Uzsakymas!$G$25,Uzsakymas!$E102,0)*Uzsakymas!$F102</f>
        <v>0</v>
      </c>
      <c r="AU102" s="98">
        <f>IF(Uzsakymas!$J102=Uzsakymas!$G$25,Uzsakymas!$E102,0)*Uzsakymas!$F102</f>
        <v>0</v>
      </c>
      <c r="AV102" s="98">
        <f>IF(Uzsakymas!$G102=Uzsakymas!$G$26,Uzsakymas!$D102,0)*Uzsakymas!$F102</f>
        <v>0</v>
      </c>
      <c r="AW102" s="98">
        <f>IF(Uzsakymas!$H102=Uzsakymas!$G$26,Uzsakymas!$D102,0)*Uzsakymas!$F102</f>
        <v>0</v>
      </c>
      <c r="AX102" s="98">
        <f>IF(Uzsakymas!$I102=Uzsakymas!$G$26,Uzsakymas!$E102,0)*Uzsakymas!$F102</f>
        <v>0</v>
      </c>
      <c r="AY102" s="98">
        <f>IF(Uzsakymas!$J102=Uzsakymas!$G$26,Uzsakymas!$E102,0)*Uzsakymas!$F102</f>
        <v>0</v>
      </c>
      <c r="AZ102" s="29">
        <f>(P102+Q102+R102+S102)/1000</f>
        <v>0</v>
      </c>
      <c r="BA102" s="16">
        <f>(T102+U102+V102+W102)/1000</f>
        <v>0</v>
      </c>
      <c r="BB102" s="16">
        <f>(X102+XFD102+XFD102+AA102)/1000</f>
        <v>0</v>
      </c>
      <c r="BC102" s="16">
        <f>(AB102+AC102+AD102+AE102)/1000</f>
        <v>0</v>
      </c>
      <c r="BD102" s="16">
        <f>(AF102+AG102+AH102+AI102)/1000</f>
        <v>0</v>
      </c>
      <c r="BE102" s="16">
        <f>(AJ102+AK102+AL102+AM102)/1000</f>
        <v>0</v>
      </c>
      <c r="BF102" s="16">
        <f>(AN102+AO102+AP102+AQ102)/1000</f>
        <v>0</v>
      </c>
      <c r="BG102" s="16">
        <f>(AR102+AS102+AT102+AU102)/1000</f>
        <v>0</v>
      </c>
      <c r="BH102" s="30">
        <f>(AV102+AW102+AX102+AY102)/1000</f>
        <v>0</v>
      </c>
    </row>
    <row r="103" spans="1:60" hidden="true">
      <c r="N103">
        <v>74</v>
      </c>
      <c r="P103" s="98">
        <f>IF(Uzsakymas!$G103=Uzsakymas!$G$18,Uzsakymas!$D103,0)*Uzsakymas!$F103</f>
        <v>0</v>
      </c>
      <c r="Q103" s="98">
        <f>IF(Uzsakymas!$H103=Uzsakymas!$G$18,Uzsakymas!$D103,0)*Uzsakymas!$F103</f>
        <v>0</v>
      </c>
      <c r="R103" s="98">
        <f>IF(Uzsakymas!$I103=Uzsakymas!$G$18,Uzsakymas!$E103,0)*Uzsakymas!$F103</f>
        <v>0</v>
      </c>
      <c r="S103" s="98">
        <f>IF(Uzsakymas!$J103=Uzsakymas!$G$18,Uzsakymas!$E103,0)*Uzsakymas!$F103</f>
        <v>0</v>
      </c>
      <c r="T103" s="98">
        <f>IF(Uzsakymas!$G103=Uzsakymas!$G$19,Uzsakymas!$D103,0)*Uzsakymas!$F103</f>
        <v>0</v>
      </c>
      <c r="U103" s="98">
        <f>IF(Uzsakymas!$H103=Uzsakymas!$G$19,Uzsakymas!$D103,0)*Uzsakymas!$F103</f>
        <v>0</v>
      </c>
      <c r="V103" s="98">
        <f>IF(Uzsakymas!$I103=Uzsakymas!$G$19,Uzsakymas!$E103,0)*Uzsakymas!$F103</f>
        <v>0</v>
      </c>
      <c r="W103" s="98">
        <f>IF(Uzsakymas!$J103=Uzsakymas!$G$19,Uzsakymas!$E103,0)*Uzsakymas!$F103</f>
        <v>0</v>
      </c>
      <c r="X103" s="98">
        <f>IF(Uzsakymas!$G103=Uzsakymas!$G$20,Uzsakymas!$D103,0)*Uzsakymas!$F103</f>
        <v>0</v>
      </c>
      <c r="Y103" s="98">
        <f>IF(Uzsakymas!$H103=Uzsakymas!$G$20,Uzsakymas!$D103,0)*Uzsakymas!$F103</f>
        <v>0</v>
      </c>
      <c r="Z103" s="98">
        <f>IF(Uzsakymas!$I103=Uzsakymas!$G$20,Uzsakymas!$E103,0)*Uzsakymas!$F103</f>
        <v>0</v>
      </c>
      <c r="AA103" s="98">
        <f>IF(Uzsakymas!$J103=Uzsakymas!$G$20,Uzsakymas!$E103,0)*Uzsakymas!$F103</f>
        <v>0</v>
      </c>
      <c r="AB103" s="98">
        <f>IF(Uzsakymas!$G103=Uzsakymas!$G$21,Uzsakymas!$D103,0)*Uzsakymas!$F103</f>
        <v>0</v>
      </c>
      <c r="AC103" s="98">
        <f>IF(Uzsakymas!$H103=Uzsakymas!$G$21,Uzsakymas!$D103,0)*Uzsakymas!$F103</f>
        <v>0</v>
      </c>
      <c r="AD103" s="98">
        <f>IF(Uzsakymas!$I103=Uzsakymas!$G$21,Uzsakymas!$E103,0)*Uzsakymas!$F103</f>
        <v>0</v>
      </c>
      <c r="AE103" s="98">
        <f>IF(Uzsakymas!$J103=Uzsakymas!$G$21,Uzsakymas!$E103,0)*Uzsakymas!$F103</f>
        <v>0</v>
      </c>
      <c r="AF103" s="98">
        <f>IF(Uzsakymas!$G103=Uzsakymas!$G$22,Uzsakymas!$D103,0)*Uzsakymas!$F103</f>
        <v>0</v>
      </c>
      <c r="AG103" s="98">
        <f>IF(Uzsakymas!$H103=Uzsakymas!$G$22,Uzsakymas!$D103,0)*Uzsakymas!$F103</f>
        <v>0</v>
      </c>
      <c r="AH103" s="98">
        <f>IF(Uzsakymas!$I103=Uzsakymas!$G$22,Uzsakymas!$E103,0)*Uzsakymas!$F103</f>
        <v>0</v>
      </c>
      <c r="AI103" s="98">
        <f>IF(Uzsakymas!$J103=Uzsakymas!$G$22,Uzsakymas!$E103,0)*Uzsakymas!$F103</f>
        <v>0</v>
      </c>
      <c r="AJ103" s="98">
        <f>IF(Uzsakymas!$G103=Uzsakymas!$G$23,Uzsakymas!$D103,0)*Uzsakymas!$F103</f>
        <v>0</v>
      </c>
      <c r="AK103" s="98">
        <f>IF(Uzsakymas!$H103=Uzsakymas!$G$23,Uzsakymas!$D103,0)*Uzsakymas!$F103</f>
        <v>0</v>
      </c>
      <c r="AL103" s="98">
        <f>IF(Uzsakymas!$I103=Uzsakymas!$G$23,Uzsakymas!$E103,0)*Uzsakymas!$F103</f>
        <v>0</v>
      </c>
      <c r="AM103" s="98">
        <f>IF(Uzsakymas!$J103=Uzsakymas!$G$23,Uzsakymas!$E103,0)*Uzsakymas!$F103</f>
        <v>0</v>
      </c>
      <c r="AN103" s="98">
        <f>IF(Uzsakymas!$G103=Uzsakymas!$G$24,Uzsakymas!$D103,0)*Uzsakymas!$F103</f>
        <v>0</v>
      </c>
      <c r="AO103" s="98">
        <f>IF(Uzsakymas!$H103=Uzsakymas!$G$24,Uzsakymas!$D103,0)*Uzsakymas!$F103</f>
        <v>0</v>
      </c>
      <c r="AP103" s="98">
        <f>IF(Uzsakymas!$I103=Uzsakymas!$G$24,Uzsakymas!$E103,0)*Uzsakymas!$F103</f>
        <v>0</v>
      </c>
      <c r="AQ103" s="98">
        <f>IF(Uzsakymas!$J103=Uzsakymas!$G$24,Uzsakymas!$E103,0)*Uzsakymas!$F103</f>
        <v>0</v>
      </c>
      <c r="AR103" s="98">
        <f>IF(Uzsakymas!$G103=Uzsakymas!$G$25,Uzsakymas!$D103,0)*Uzsakymas!$F103</f>
        <v>0</v>
      </c>
      <c r="AS103" s="98">
        <f>IF(Uzsakymas!$H103=Uzsakymas!$G$25,Uzsakymas!$D103,0)*Uzsakymas!$F103</f>
        <v>0</v>
      </c>
      <c r="AT103" s="98">
        <f>IF(Uzsakymas!$I103=Uzsakymas!$G$25,Uzsakymas!$E103,0)*Uzsakymas!$F103</f>
        <v>0</v>
      </c>
      <c r="AU103" s="98">
        <f>IF(Uzsakymas!$J103=Uzsakymas!$G$25,Uzsakymas!$E103,0)*Uzsakymas!$F103</f>
        <v>0</v>
      </c>
      <c r="AV103" s="98">
        <f>IF(Uzsakymas!$G103=Uzsakymas!$G$26,Uzsakymas!$D103,0)*Uzsakymas!$F103</f>
        <v>0</v>
      </c>
      <c r="AW103" s="98">
        <f>IF(Uzsakymas!$H103=Uzsakymas!$G$26,Uzsakymas!$D103,0)*Uzsakymas!$F103</f>
        <v>0</v>
      </c>
      <c r="AX103" s="98">
        <f>IF(Uzsakymas!$I103=Uzsakymas!$G$26,Uzsakymas!$E103,0)*Uzsakymas!$F103</f>
        <v>0</v>
      </c>
      <c r="AY103" s="98">
        <f>IF(Uzsakymas!$J103=Uzsakymas!$G$26,Uzsakymas!$E103,0)*Uzsakymas!$F103</f>
        <v>0</v>
      </c>
      <c r="AZ103" s="29">
        <f>(P103+Q103+R103+S103)/1000</f>
        <v>0</v>
      </c>
      <c r="BA103" s="16">
        <f>(T103+U103+V103+W103)/1000</f>
        <v>0</v>
      </c>
      <c r="BB103" s="16">
        <f>(X103+XFD103+XFD103+AA103)/1000</f>
        <v>0</v>
      </c>
      <c r="BC103" s="16">
        <f>(AB103+AC103+AD103+AE103)/1000</f>
        <v>0</v>
      </c>
      <c r="BD103" s="16">
        <f>(AF103+AG103+AH103+AI103)/1000</f>
        <v>0</v>
      </c>
      <c r="BE103" s="16">
        <f>(AJ103+AK103+AL103+AM103)/1000</f>
        <v>0</v>
      </c>
      <c r="BF103" s="16">
        <f>(AN103+AO103+AP103+AQ103)/1000</f>
        <v>0</v>
      </c>
      <c r="BG103" s="16">
        <f>(AR103+AS103+AT103+AU103)/1000</f>
        <v>0</v>
      </c>
      <c r="BH103" s="30">
        <f>(AV103+AW103+AX103+AY103)/1000</f>
        <v>0</v>
      </c>
    </row>
    <row r="104" spans="1:60" hidden="true">
      <c r="N104">
        <v>75</v>
      </c>
      <c r="P104" s="98">
        <f>IF(Uzsakymas!$G104=Uzsakymas!$G$18,Uzsakymas!$D104,0)*Uzsakymas!$F104</f>
        <v>0</v>
      </c>
      <c r="Q104" s="98">
        <f>IF(Uzsakymas!$H104=Uzsakymas!$G$18,Uzsakymas!$D104,0)*Uzsakymas!$F104</f>
        <v>0</v>
      </c>
      <c r="R104" s="98">
        <f>IF(Uzsakymas!$I104=Uzsakymas!$G$18,Uzsakymas!$E104,0)*Uzsakymas!$F104</f>
        <v>0</v>
      </c>
      <c r="S104" s="98">
        <f>IF(Uzsakymas!$J104=Uzsakymas!$G$18,Uzsakymas!$E104,0)*Uzsakymas!$F104</f>
        <v>0</v>
      </c>
      <c r="T104" s="98">
        <f>IF(Uzsakymas!$G104=Uzsakymas!$G$19,Uzsakymas!$D104,0)*Uzsakymas!$F104</f>
        <v>0</v>
      </c>
      <c r="U104" s="98">
        <f>IF(Uzsakymas!$H104=Uzsakymas!$G$19,Uzsakymas!$D104,0)*Uzsakymas!$F104</f>
        <v>0</v>
      </c>
      <c r="V104" s="98">
        <f>IF(Uzsakymas!$I104=Uzsakymas!$G$19,Uzsakymas!$E104,0)*Uzsakymas!$F104</f>
        <v>0</v>
      </c>
      <c r="W104" s="98">
        <f>IF(Uzsakymas!$J104=Uzsakymas!$G$19,Uzsakymas!$E104,0)*Uzsakymas!$F104</f>
        <v>0</v>
      </c>
      <c r="X104" s="98">
        <f>IF(Uzsakymas!$G104=Uzsakymas!$G$20,Uzsakymas!$D104,0)*Uzsakymas!$F104</f>
        <v>0</v>
      </c>
      <c r="Y104" s="98">
        <f>IF(Uzsakymas!$H104=Uzsakymas!$G$20,Uzsakymas!$D104,0)*Uzsakymas!$F104</f>
        <v>0</v>
      </c>
      <c r="Z104" s="98">
        <f>IF(Uzsakymas!$I104=Uzsakymas!$G$20,Uzsakymas!$E104,0)*Uzsakymas!$F104</f>
        <v>0</v>
      </c>
      <c r="AA104" s="98">
        <f>IF(Uzsakymas!$J104=Uzsakymas!$G$20,Uzsakymas!$E104,0)*Uzsakymas!$F104</f>
        <v>0</v>
      </c>
      <c r="AB104" s="98">
        <f>IF(Uzsakymas!$G104=Uzsakymas!$G$21,Uzsakymas!$D104,0)*Uzsakymas!$F104</f>
        <v>0</v>
      </c>
      <c r="AC104" s="98">
        <f>IF(Uzsakymas!$H104=Uzsakymas!$G$21,Uzsakymas!$D104,0)*Uzsakymas!$F104</f>
        <v>0</v>
      </c>
      <c r="AD104" s="98">
        <f>IF(Uzsakymas!$I104=Uzsakymas!$G$21,Uzsakymas!$E104,0)*Uzsakymas!$F104</f>
        <v>0</v>
      </c>
      <c r="AE104" s="98">
        <f>IF(Uzsakymas!$J104=Uzsakymas!$G$21,Uzsakymas!$E104,0)*Uzsakymas!$F104</f>
        <v>0</v>
      </c>
      <c r="AF104" s="98">
        <f>IF(Uzsakymas!$G104=Uzsakymas!$G$22,Uzsakymas!$D104,0)*Uzsakymas!$F104</f>
        <v>0</v>
      </c>
      <c r="AG104" s="98">
        <f>IF(Uzsakymas!$H104=Uzsakymas!$G$22,Uzsakymas!$D104,0)*Uzsakymas!$F104</f>
        <v>0</v>
      </c>
      <c r="AH104" s="98">
        <f>IF(Uzsakymas!$I104=Uzsakymas!$G$22,Uzsakymas!$E104,0)*Uzsakymas!$F104</f>
        <v>0</v>
      </c>
      <c r="AI104" s="98">
        <f>IF(Uzsakymas!$J104=Uzsakymas!$G$22,Uzsakymas!$E104,0)*Uzsakymas!$F104</f>
        <v>0</v>
      </c>
      <c r="AJ104" s="98">
        <f>IF(Uzsakymas!$G104=Uzsakymas!$G$23,Uzsakymas!$D104,0)*Uzsakymas!$F104</f>
        <v>0</v>
      </c>
      <c r="AK104" s="98">
        <f>IF(Uzsakymas!$H104=Uzsakymas!$G$23,Uzsakymas!$D104,0)*Uzsakymas!$F104</f>
        <v>0</v>
      </c>
      <c r="AL104" s="98">
        <f>IF(Uzsakymas!$I104=Uzsakymas!$G$23,Uzsakymas!$E104,0)*Uzsakymas!$F104</f>
        <v>0</v>
      </c>
      <c r="AM104" s="98">
        <f>IF(Uzsakymas!$J104=Uzsakymas!$G$23,Uzsakymas!$E104,0)*Uzsakymas!$F104</f>
        <v>0</v>
      </c>
      <c r="AN104" s="98">
        <f>IF(Uzsakymas!$G104=Uzsakymas!$G$24,Uzsakymas!$D104,0)*Uzsakymas!$F104</f>
        <v>0</v>
      </c>
      <c r="AO104" s="98">
        <f>IF(Uzsakymas!$H104=Uzsakymas!$G$24,Uzsakymas!$D104,0)*Uzsakymas!$F104</f>
        <v>0</v>
      </c>
      <c r="AP104" s="98">
        <f>IF(Uzsakymas!$I104=Uzsakymas!$G$24,Uzsakymas!$E104,0)*Uzsakymas!$F104</f>
        <v>0</v>
      </c>
      <c r="AQ104" s="98">
        <f>IF(Uzsakymas!$J104=Uzsakymas!$G$24,Uzsakymas!$E104,0)*Uzsakymas!$F104</f>
        <v>0</v>
      </c>
      <c r="AR104" s="98">
        <f>IF(Uzsakymas!$G104=Uzsakymas!$G$25,Uzsakymas!$D104,0)*Uzsakymas!$F104</f>
        <v>0</v>
      </c>
      <c r="AS104" s="98">
        <f>IF(Uzsakymas!$H104=Uzsakymas!$G$25,Uzsakymas!$D104,0)*Uzsakymas!$F104</f>
        <v>0</v>
      </c>
      <c r="AT104" s="98">
        <f>IF(Uzsakymas!$I104=Uzsakymas!$G$25,Uzsakymas!$E104,0)*Uzsakymas!$F104</f>
        <v>0</v>
      </c>
      <c r="AU104" s="98">
        <f>IF(Uzsakymas!$J104=Uzsakymas!$G$25,Uzsakymas!$E104,0)*Uzsakymas!$F104</f>
        <v>0</v>
      </c>
      <c r="AV104" s="98">
        <f>IF(Uzsakymas!$G104=Uzsakymas!$G$26,Uzsakymas!$D104,0)*Uzsakymas!$F104</f>
        <v>0</v>
      </c>
      <c r="AW104" s="98">
        <f>IF(Uzsakymas!$H104=Uzsakymas!$G$26,Uzsakymas!$D104,0)*Uzsakymas!$F104</f>
        <v>0</v>
      </c>
      <c r="AX104" s="98">
        <f>IF(Uzsakymas!$I104=Uzsakymas!$G$26,Uzsakymas!$E104,0)*Uzsakymas!$F104</f>
        <v>0</v>
      </c>
      <c r="AY104" s="98">
        <f>IF(Uzsakymas!$J104=Uzsakymas!$G$26,Uzsakymas!$E104,0)*Uzsakymas!$F104</f>
        <v>0</v>
      </c>
      <c r="AZ104" s="29">
        <f>(P104+Q104+R104+S104)/1000</f>
        <v>0</v>
      </c>
      <c r="BA104" s="16">
        <f>(T104+U104+V104+W104)/1000</f>
        <v>0</v>
      </c>
      <c r="BB104" s="16">
        <f>(X104+XFD104+XFD104+AA104)/1000</f>
        <v>0</v>
      </c>
      <c r="BC104" s="16">
        <f>(AB104+AC104+AD104+AE104)/1000</f>
        <v>0</v>
      </c>
      <c r="BD104" s="16">
        <f>(AF104+AG104+AH104+AI104)/1000</f>
        <v>0</v>
      </c>
      <c r="BE104" s="16">
        <f>(AJ104+AK104+AL104+AM104)/1000</f>
        <v>0</v>
      </c>
      <c r="BF104" s="16">
        <f>(AN104+AO104+AP104+AQ104)/1000</f>
        <v>0</v>
      </c>
      <c r="BG104" s="16">
        <f>(AR104+AS104+AT104+AU104)/1000</f>
        <v>0</v>
      </c>
      <c r="BH104" s="30">
        <f>(AV104+AW104+AX104+AY104)/1000</f>
        <v>0</v>
      </c>
    </row>
    <row r="105" spans="1:60" hidden="true">
      <c r="N105">
        <v>76</v>
      </c>
      <c r="P105" s="98">
        <f>IF(Uzsakymas!$G105=Uzsakymas!$G$18,Uzsakymas!$D105,0)*Uzsakymas!$F105</f>
        <v>0</v>
      </c>
      <c r="Q105" s="98">
        <f>IF(Uzsakymas!$H105=Uzsakymas!$G$18,Uzsakymas!$D105,0)*Uzsakymas!$F105</f>
        <v>0</v>
      </c>
      <c r="R105" s="98">
        <f>IF(Uzsakymas!$I105=Uzsakymas!$G$18,Uzsakymas!$E105,0)*Uzsakymas!$F105</f>
        <v>0</v>
      </c>
      <c r="S105" s="98">
        <f>IF(Uzsakymas!$J105=Uzsakymas!$G$18,Uzsakymas!$E105,0)*Uzsakymas!$F105</f>
        <v>0</v>
      </c>
      <c r="T105" s="98">
        <f>IF(Uzsakymas!$G105=Uzsakymas!$G$19,Uzsakymas!$D105,0)*Uzsakymas!$F105</f>
        <v>0</v>
      </c>
      <c r="U105" s="98">
        <f>IF(Uzsakymas!$H105=Uzsakymas!$G$19,Uzsakymas!$D105,0)*Uzsakymas!$F105</f>
        <v>0</v>
      </c>
      <c r="V105" s="98">
        <f>IF(Uzsakymas!$I105=Uzsakymas!$G$19,Uzsakymas!$E105,0)*Uzsakymas!$F105</f>
        <v>0</v>
      </c>
      <c r="W105" s="98">
        <f>IF(Uzsakymas!$J105=Uzsakymas!$G$19,Uzsakymas!$E105,0)*Uzsakymas!$F105</f>
        <v>0</v>
      </c>
      <c r="X105" s="98">
        <f>IF(Uzsakymas!$G105=Uzsakymas!$G$20,Uzsakymas!$D105,0)*Uzsakymas!$F105</f>
        <v>0</v>
      </c>
      <c r="Y105" s="98">
        <f>IF(Uzsakymas!$H105=Uzsakymas!$G$20,Uzsakymas!$D105,0)*Uzsakymas!$F105</f>
        <v>0</v>
      </c>
      <c r="Z105" s="98">
        <f>IF(Uzsakymas!$I105=Uzsakymas!$G$20,Uzsakymas!$E105,0)*Uzsakymas!$F105</f>
        <v>0</v>
      </c>
      <c r="AA105" s="98">
        <f>IF(Uzsakymas!$J105=Uzsakymas!$G$20,Uzsakymas!$E105,0)*Uzsakymas!$F105</f>
        <v>0</v>
      </c>
      <c r="AB105" s="98">
        <f>IF(Uzsakymas!$G105=Uzsakymas!$G$21,Uzsakymas!$D105,0)*Uzsakymas!$F105</f>
        <v>0</v>
      </c>
      <c r="AC105" s="98">
        <f>IF(Uzsakymas!$H105=Uzsakymas!$G$21,Uzsakymas!$D105,0)*Uzsakymas!$F105</f>
        <v>0</v>
      </c>
      <c r="AD105" s="98">
        <f>IF(Uzsakymas!$I105=Uzsakymas!$G$21,Uzsakymas!$E105,0)*Uzsakymas!$F105</f>
        <v>0</v>
      </c>
      <c r="AE105" s="98">
        <f>IF(Uzsakymas!$J105=Uzsakymas!$G$21,Uzsakymas!$E105,0)*Uzsakymas!$F105</f>
        <v>0</v>
      </c>
      <c r="AF105" s="98">
        <f>IF(Uzsakymas!$G105=Uzsakymas!$G$22,Uzsakymas!$D105,0)*Uzsakymas!$F105</f>
        <v>0</v>
      </c>
      <c r="AG105" s="98">
        <f>IF(Uzsakymas!$H105=Uzsakymas!$G$22,Uzsakymas!$D105,0)*Uzsakymas!$F105</f>
        <v>0</v>
      </c>
      <c r="AH105" s="98">
        <f>IF(Uzsakymas!$I105=Uzsakymas!$G$22,Uzsakymas!$E105,0)*Uzsakymas!$F105</f>
        <v>0</v>
      </c>
      <c r="AI105" s="98">
        <f>IF(Uzsakymas!$J105=Uzsakymas!$G$22,Uzsakymas!$E105,0)*Uzsakymas!$F105</f>
        <v>0</v>
      </c>
      <c r="AJ105" s="98">
        <f>IF(Uzsakymas!$G105=Uzsakymas!$G$23,Uzsakymas!$D105,0)*Uzsakymas!$F105</f>
        <v>0</v>
      </c>
      <c r="AK105" s="98">
        <f>IF(Uzsakymas!$H105=Uzsakymas!$G$23,Uzsakymas!$D105,0)*Uzsakymas!$F105</f>
        <v>0</v>
      </c>
      <c r="AL105" s="98">
        <f>IF(Uzsakymas!$I105=Uzsakymas!$G$23,Uzsakymas!$E105,0)*Uzsakymas!$F105</f>
        <v>0</v>
      </c>
      <c r="AM105" s="98">
        <f>IF(Uzsakymas!$J105=Uzsakymas!$G$23,Uzsakymas!$E105,0)*Uzsakymas!$F105</f>
        <v>0</v>
      </c>
      <c r="AN105" s="98">
        <f>IF(Uzsakymas!$G105=Uzsakymas!$G$24,Uzsakymas!$D105,0)*Uzsakymas!$F105</f>
        <v>0</v>
      </c>
      <c r="AO105" s="98">
        <f>IF(Uzsakymas!$H105=Uzsakymas!$G$24,Uzsakymas!$D105,0)*Uzsakymas!$F105</f>
        <v>0</v>
      </c>
      <c r="AP105" s="98">
        <f>IF(Uzsakymas!$I105=Uzsakymas!$G$24,Uzsakymas!$E105,0)*Uzsakymas!$F105</f>
        <v>0</v>
      </c>
      <c r="AQ105" s="98">
        <f>IF(Uzsakymas!$J105=Uzsakymas!$G$24,Uzsakymas!$E105,0)*Uzsakymas!$F105</f>
        <v>0</v>
      </c>
      <c r="AR105" s="98">
        <f>IF(Uzsakymas!$G105=Uzsakymas!$G$25,Uzsakymas!$D105,0)*Uzsakymas!$F105</f>
        <v>0</v>
      </c>
      <c r="AS105" s="98">
        <f>IF(Uzsakymas!$H105=Uzsakymas!$G$25,Uzsakymas!$D105,0)*Uzsakymas!$F105</f>
        <v>0</v>
      </c>
      <c r="AT105" s="98">
        <f>IF(Uzsakymas!$I105=Uzsakymas!$G$25,Uzsakymas!$E105,0)*Uzsakymas!$F105</f>
        <v>0</v>
      </c>
      <c r="AU105" s="98">
        <f>IF(Uzsakymas!$J105=Uzsakymas!$G$25,Uzsakymas!$E105,0)*Uzsakymas!$F105</f>
        <v>0</v>
      </c>
      <c r="AV105" s="98">
        <f>IF(Uzsakymas!$G105=Uzsakymas!$G$26,Uzsakymas!$D105,0)*Uzsakymas!$F105</f>
        <v>0</v>
      </c>
      <c r="AW105" s="98">
        <f>IF(Uzsakymas!$H105=Uzsakymas!$G$26,Uzsakymas!$D105,0)*Uzsakymas!$F105</f>
        <v>0</v>
      </c>
      <c r="AX105" s="98">
        <f>IF(Uzsakymas!$I105=Uzsakymas!$G$26,Uzsakymas!$E105,0)*Uzsakymas!$F105</f>
        <v>0</v>
      </c>
      <c r="AY105" s="98">
        <f>IF(Uzsakymas!$J105=Uzsakymas!$G$26,Uzsakymas!$E105,0)*Uzsakymas!$F105</f>
        <v>0</v>
      </c>
      <c r="AZ105" s="29">
        <f>(P105+Q105+R105+S105)/1000</f>
        <v>0</v>
      </c>
      <c r="BA105" s="16">
        <f>(T105+U105+V105+W105)/1000</f>
        <v>0</v>
      </c>
      <c r="BB105" s="16">
        <f>(X105+XFD105+XFD105+AA105)/1000</f>
        <v>0</v>
      </c>
      <c r="BC105" s="16">
        <f>(AB105+AC105+AD105+AE105)/1000</f>
        <v>0</v>
      </c>
      <c r="BD105" s="16">
        <f>(AF105+AG105+AH105+AI105)/1000</f>
        <v>0</v>
      </c>
      <c r="BE105" s="16">
        <f>(AJ105+AK105+AL105+AM105)/1000</f>
        <v>0</v>
      </c>
      <c r="BF105" s="16">
        <f>(AN105+AO105+AP105+AQ105)/1000</f>
        <v>0</v>
      </c>
      <c r="BG105" s="16">
        <f>(AR105+AS105+AT105+AU105)/1000</f>
        <v>0</v>
      </c>
      <c r="BH105" s="30">
        <f>(AV105+AW105+AX105+AY105)/1000</f>
        <v>0</v>
      </c>
    </row>
    <row r="106" spans="1:60" hidden="true">
      <c r="N106">
        <v>77</v>
      </c>
      <c r="P106" s="98">
        <f>IF(Uzsakymas!$G106=Uzsakymas!$G$18,Uzsakymas!$D106,0)*Uzsakymas!$F106</f>
        <v>0</v>
      </c>
      <c r="Q106" s="98">
        <f>IF(Uzsakymas!$H106=Uzsakymas!$G$18,Uzsakymas!$D106,0)*Uzsakymas!$F106</f>
        <v>0</v>
      </c>
      <c r="R106" s="98">
        <f>IF(Uzsakymas!$I106=Uzsakymas!$G$18,Uzsakymas!$E106,0)*Uzsakymas!$F106</f>
        <v>0</v>
      </c>
      <c r="S106" s="98">
        <f>IF(Uzsakymas!$J106=Uzsakymas!$G$18,Uzsakymas!$E106,0)*Uzsakymas!$F106</f>
        <v>0</v>
      </c>
      <c r="T106" s="98">
        <f>IF(Uzsakymas!$G106=Uzsakymas!$G$19,Uzsakymas!$D106,0)*Uzsakymas!$F106</f>
        <v>0</v>
      </c>
      <c r="U106" s="98">
        <f>IF(Uzsakymas!$H106=Uzsakymas!$G$19,Uzsakymas!$D106,0)*Uzsakymas!$F106</f>
        <v>0</v>
      </c>
      <c r="V106" s="98">
        <f>IF(Uzsakymas!$I106=Uzsakymas!$G$19,Uzsakymas!$E106,0)*Uzsakymas!$F106</f>
        <v>0</v>
      </c>
      <c r="W106" s="98">
        <f>IF(Uzsakymas!$J106=Uzsakymas!$G$19,Uzsakymas!$E106,0)*Uzsakymas!$F106</f>
        <v>0</v>
      </c>
      <c r="X106" s="98">
        <f>IF(Uzsakymas!$G106=Uzsakymas!$G$20,Uzsakymas!$D106,0)*Uzsakymas!$F106</f>
        <v>0</v>
      </c>
      <c r="Y106" s="98">
        <f>IF(Uzsakymas!$H106=Uzsakymas!$G$20,Uzsakymas!$D106,0)*Uzsakymas!$F106</f>
        <v>0</v>
      </c>
      <c r="Z106" s="98">
        <f>IF(Uzsakymas!$I106=Uzsakymas!$G$20,Uzsakymas!$E106,0)*Uzsakymas!$F106</f>
        <v>0</v>
      </c>
      <c r="AA106" s="98">
        <f>IF(Uzsakymas!$J106=Uzsakymas!$G$20,Uzsakymas!$E106,0)*Uzsakymas!$F106</f>
        <v>0</v>
      </c>
      <c r="AB106" s="98">
        <f>IF(Uzsakymas!$G106=Uzsakymas!$G$21,Uzsakymas!$D106,0)*Uzsakymas!$F106</f>
        <v>0</v>
      </c>
      <c r="AC106" s="98">
        <f>IF(Uzsakymas!$H106=Uzsakymas!$G$21,Uzsakymas!$D106,0)*Uzsakymas!$F106</f>
        <v>0</v>
      </c>
      <c r="AD106" s="98">
        <f>IF(Uzsakymas!$I106=Uzsakymas!$G$21,Uzsakymas!$E106,0)*Uzsakymas!$F106</f>
        <v>0</v>
      </c>
      <c r="AE106" s="98">
        <f>IF(Uzsakymas!$J106=Uzsakymas!$G$21,Uzsakymas!$E106,0)*Uzsakymas!$F106</f>
        <v>0</v>
      </c>
      <c r="AF106" s="98">
        <f>IF(Uzsakymas!$G106=Uzsakymas!$G$22,Uzsakymas!$D106,0)*Uzsakymas!$F106</f>
        <v>0</v>
      </c>
      <c r="AG106" s="98">
        <f>IF(Uzsakymas!$H106=Uzsakymas!$G$22,Uzsakymas!$D106,0)*Uzsakymas!$F106</f>
        <v>0</v>
      </c>
      <c r="AH106" s="98">
        <f>IF(Uzsakymas!$I106=Uzsakymas!$G$22,Uzsakymas!$E106,0)*Uzsakymas!$F106</f>
        <v>0</v>
      </c>
      <c r="AI106" s="98">
        <f>IF(Uzsakymas!$J106=Uzsakymas!$G$22,Uzsakymas!$E106,0)*Uzsakymas!$F106</f>
        <v>0</v>
      </c>
      <c r="AJ106" s="98">
        <f>IF(Uzsakymas!$G106=Uzsakymas!$G$23,Uzsakymas!$D106,0)*Uzsakymas!$F106</f>
        <v>0</v>
      </c>
      <c r="AK106" s="98">
        <f>IF(Uzsakymas!$H106=Uzsakymas!$G$23,Uzsakymas!$D106,0)*Uzsakymas!$F106</f>
        <v>0</v>
      </c>
      <c r="AL106" s="98">
        <f>IF(Uzsakymas!$I106=Uzsakymas!$G$23,Uzsakymas!$E106,0)*Uzsakymas!$F106</f>
        <v>0</v>
      </c>
      <c r="AM106" s="98">
        <f>IF(Uzsakymas!$J106=Uzsakymas!$G$23,Uzsakymas!$E106,0)*Uzsakymas!$F106</f>
        <v>0</v>
      </c>
      <c r="AN106" s="98">
        <f>IF(Uzsakymas!$G106=Uzsakymas!$G$24,Uzsakymas!$D106,0)*Uzsakymas!$F106</f>
        <v>0</v>
      </c>
      <c r="AO106" s="98">
        <f>IF(Uzsakymas!$H106=Uzsakymas!$G$24,Uzsakymas!$D106,0)*Uzsakymas!$F106</f>
        <v>0</v>
      </c>
      <c r="AP106" s="98">
        <f>IF(Uzsakymas!$I106=Uzsakymas!$G$24,Uzsakymas!$E106,0)*Uzsakymas!$F106</f>
        <v>0</v>
      </c>
      <c r="AQ106" s="98">
        <f>IF(Uzsakymas!$J106=Uzsakymas!$G$24,Uzsakymas!$E106,0)*Uzsakymas!$F106</f>
        <v>0</v>
      </c>
      <c r="AR106" s="98">
        <f>IF(Uzsakymas!$G106=Uzsakymas!$G$25,Uzsakymas!$D106,0)*Uzsakymas!$F106</f>
        <v>0</v>
      </c>
      <c r="AS106" s="98">
        <f>IF(Uzsakymas!$H106=Uzsakymas!$G$25,Uzsakymas!$D106,0)*Uzsakymas!$F106</f>
        <v>0</v>
      </c>
      <c r="AT106" s="98">
        <f>IF(Uzsakymas!$I106=Uzsakymas!$G$25,Uzsakymas!$E106,0)*Uzsakymas!$F106</f>
        <v>0</v>
      </c>
      <c r="AU106" s="98">
        <f>IF(Uzsakymas!$J106=Uzsakymas!$G$25,Uzsakymas!$E106,0)*Uzsakymas!$F106</f>
        <v>0</v>
      </c>
      <c r="AV106" s="98">
        <f>IF(Uzsakymas!$G106=Uzsakymas!$G$26,Uzsakymas!$D106,0)*Uzsakymas!$F106</f>
        <v>0</v>
      </c>
      <c r="AW106" s="98">
        <f>IF(Uzsakymas!$H106=Uzsakymas!$G$26,Uzsakymas!$D106,0)*Uzsakymas!$F106</f>
        <v>0</v>
      </c>
      <c r="AX106" s="98">
        <f>IF(Uzsakymas!$I106=Uzsakymas!$G$26,Uzsakymas!$E106,0)*Uzsakymas!$F106</f>
        <v>0</v>
      </c>
      <c r="AY106" s="98">
        <f>IF(Uzsakymas!$J106=Uzsakymas!$G$26,Uzsakymas!$E106,0)*Uzsakymas!$F106</f>
        <v>0</v>
      </c>
      <c r="AZ106" s="29">
        <f>(P106+Q106+R106+S106)/1000</f>
        <v>0</v>
      </c>
      <c r="BA106" s="16">
        <f>(T106+U106+V106+W106)/1000</f>
        <v>0</v>
      </c>
      <c r="BB106" s="16">
        <f>(X106+XFD106+XFD106+AA106)/1000</f>
        <v>0</v>
      </c>
      <c r="BC106" s="16">
        <f>(AB106+AC106+AD106+AE106)/1000</f>
        <v>0</v>
      </c>
      <c r="BD106" s="16">
        <f>(AF106+AG106+AH106+AI106)/1000</f>
        <v>0</v>
      </c>
      <c r="BE106" s="16">
        <f>(AJ106+AK106+AL106+AM106)/1000</f>
        <v>0</v>
      </c>
      <c r="BF106" s="16">
        <f>(AN106+AO106+AP106+AQ106)/1000</f>
        <v>0</v>
      </c>
      <c r="BG106" s="16">
        <f>(AR106+AS106+AT106+AU106)/1000</f>
        <v>0</v>
      </c>
      <c r="BH106" s="30">
        <f>(AV106+AW106+AX106+AY106)/1000</f>
        <v>0</v>
      </c>
    </row>
    <row r="107" spans="1:60" hidden="true">
      <c r="N107">
        <v>78</v>
      </c>
      <c r="P107" s="98">
        <f>IF(Uzsakymas!$G107=Uzsakymas!$G$18,Uzsakymas!$D107,0)*Uzsakymas!$F107</f>
        <v>0</v>
      </c>
      <c r="Q107" s="98">
        <f>IF(Uzsakymas!$H107=Uzsakymas!$G$18,Uzsakymas!$D107,0)*Uzsakymas!$F107</f>
        <v>0</v>
      </c>
      <c r="R107" s="98">
        <f>IF(Uzsakymas!$I107=Uzsakymas!$G$18,Uzsakymas!$E107,0)*Uzsakymas!$F107</f>
        <v>0</v>
      </c>
      <c r="S107" s="98">
        <f>IF(Uzsakymas!$J107=Uzsakymas!$G$18,Uzsakymas!$E107,0)*Uzsakymas!$F107</f>
        <v>0</v>
      </c>
      <c r="T107" s="98">
        <f>IF(Uzsakymas!$G107=Uzsakymas!$G$19,Uzsakymas!$D107,0)*Uzsakymas!$F107</f>
        <v>0</v>
      </c>
      <c r="U107" s="98">
        <f>IF(Uzsakymas!$H107=Uzsakymas!$G$19,Uzsakymas!$D107,0)*Uzsakymas!$F107</f>
        <v>0</v>
      </c>
      <c r="V107" s="98">
        <f>IF(Uzsakymas!$I107=Uzsakymas!$G$19,Uzsakymas!$E107,0)*Uzsakymas!$F107</f>
        <v>0</v>
      </c>
      <c r="W107" s="98">
        <f>IF(Uzsakymas!$J107=Uzsakymas!$G$19,Uzsakymas!$E107,0)*Uzsakymas!$F107</f>
        <v>0</v>
      </c>
      <c r="X107" s="98">
        <f>IF(Uzsakymas!$G107=Uzsakymas!$G$20,Uzsakymas!$D107,0)*Uzsakymas!$F107</f>
        <v>0</v>
      </c>
      <c r="Y107" s="98">
        <f>IF(Uzsakymas!$H107=Uzsakymas!$G$20,Uzsakymas!$D107,0)*Uzsakymas!$F107</f>
        <v>0</v>
      </c>
      <c r="Z107" s="98">
        <f>IF(Uzsakymas!$I107=Uzsakymas!$G$20,Uzsakymas!$E107,0)*Uzsakymas!$F107</f>
        <v>0</v>
      </c>
      <c r="AA107" s="98">
        <f>IF(Uzsakymas!$J107=Uzsakymas!$G$20,Uzsakymas!$E107,0)*Uzsakymas!$F107</f>
        <v>0</v>
      </c>
      <c r="AB107" s="98">
        <f>IF(Uzsakymas!$G107=Uzsakymas!$G$21,Uzsakymas!$D107,0)*Uzsakymas!$F107</f>
        <v>0</v>
      </c>
      <c r="AC107" s="98">
        <f>IF(Uzsakymas!$H107=Uzsakymas!$G$21,Uzsakymas!$D107,0)*Uzsakymas!$F107</f>
        <v>0</v>
      </c>
      <c r="AD107" s="98">
        <f>IF(Uzsakymas!$I107=Uzsakymas!$G$21,Uzsakymas!$E107,0)*Uzsakymas!$F107</f>
        <v>0</v>
      </c>
      <c r="AE107" s="98">
        <f>IF(Uzsakymas!$J107=Uzsakymas!$G$21,Uzsakymas!$E107,0)*Uzsakymas!$F107</f>
        <v>0</v>
      </c>
      <c r="AF107" s="98">
        <f>IF(Uzsakymas!$G107=Uzsakymas!$G$22,Uzsakymas!$D107,0)*Uzsakymas!$F107</f>
        <v>0</v>
      </c>
      <c r="AG107" s="98">
        <f>IF(Uzsakymas!$H107=Uzsakymas!$G$22,Uzsakymas!$D107,0)*Uzsakymas!$F107</f>
        <v>0</v>
      </c>
      <c r="AH107" s="98">
        <f>IF(Uzsakymas!$I107=Uzsakymas!$G$22,Uzsakymas!$E107,0)*Uzsakymas!$F107</f>
        <v>0</v>
      </c>
      <c r="AI107" s="98">
        <f>IF(Uzsakymas!$J107=Uzsakymas!$G$22,Uzsakymas!$E107,0)*Uzsakymas!$F107</f>
        <v>0</v>
      </c>
      <c r="AJ107" s="98">
        <f>IF(Uzsakymas!$G107=Uzsakymas!$G$23,Uzsakymas!$D107,0)*Uzsakymas!$F107</f>
        <v>0</v>
      </c>
      <c r="AK107" s="98">
        <f>IF(Uzsakymas!$H107=Uzsakymas!$G$23,Uzsakymas!$D107,0)*Uzsakymas!$F107</f>
        <v>0</v>
      </c>
      <c r="AL107" s="98">
        <f>IF(Uzsakymas!$I107=Uzsakymas!$G$23,Uzsakymas!$E107,0)*Uzsakymas!$F107</f>
        <v>0</v>
      </c>
      <c r="AM107" s="98">
        <f>IF(Uzsakymas!$J107=Uzsakymas!$G$23,Uzsakymas!$E107,0)*Uzsakymas!$F107</f>
        <v>0</v>
      </c>
      <c r="AN107" s="98">
        <f>IF(Uzsakymas!$G107=Uzsakymas!$G$24,Uzsakymas!$D107,0)*Uzsakymas!$F107</f>
        <v>0</v>
      </c>
      <c r="AO107" s="98">
        <f>IF(Uzsakymas!$H107=Uzsakymas!$G$24,Uzsakymas!$D107,0)*Uzsakymas!$F107</f>
        <v>0</v>
      </c>
      <c r="AP107" s="98">
        <f>IF(Uzsakymas!$I107=Uzsakymas!$G$24,Uzsakymas!$E107,0)*Uzsakymas!$F107</f>
        <v>0</v>
      </c>
      <c r="AQ107" s="98">
        <f>IF(Uzsakymas!$J107=Uzsakymas!$G$24,Uzsakymas!$E107,0)*Uzsakymas!$F107</f>
        <v>0</v>
      </c>
      <c r="AR107" s="98">
        <f>IF(Uzsakymas!$G107=Uzsakymas!$G$25,Uzsakymas!$D107,0)*Uzsakymas!$F107</f>
        <v>0</v>
      </c>
      <c r="AS107" s="98">
        <f>IF(Uzsakymas!$H107=Uzsakymas!$G$25,Uzsakymas!$D107,0)*Uzsakymas!$F107</f>
        <v>0</v>
      </c>
      <c r="AT107" s="98">
        <f>IF(Uzsakymas!$I107=Uzsakymas!$G$25,Uzsakymas!$E107,0)*Uzsakymas!$F107</f>
        <v>0</v>
      </c>
      <c r="AU107" s="98">
        <f>IF(Uzsakymas!$J107=Uzsakymas!$G$25,Uzsakymas!$E107,0)*Uzsakymas!$F107</f>
        <v>0</v>
      </c>
      <c r="AV107" s="98">
        <f>IF(Uzsakymas!$G107=Uzsakymas!$G$26,Uzsakymas!$D107,0)*Uzsakymas!$F107</f>
        <v>0</v>
      </c>
      <c r="AW107" s="98">
        <f>IF(Uzsakymas!$H107=Uzsakymas!$G$26,Uzsakymas!$D107,0)*Uzsakymas!$F107</f>
        <v>0</v>
      </c>
      <c r="AX107" s="98">
        <f>IF(Uzsakymas!$I107=Uzsakymas!$G$26,Uzsakymas!$E107,0)*Uzsakymas!$F107</f>
        <v>0</v>
      </c>
      <c r="AY107" s="98">
        <f>IF(Uzsakymas!$J107=Uzsakymas!$G$26,Uzsakymas!$E107,0)*Uzsakymas!$F107</f>
        <v>0</v>
      </c>
      <c r="AZ107" s="29">
        <f>(P107+Q107+R107+S107)/1000</f>
        <v>0</v>
      </c>
      <c r="BA107" s="16">
        <f>(T107+U107+V107+W107)/1000</f>
        <v>0</v>
      </c>
      <c r="BB107" s="16">
        <f>(X107+XFD107+XFD107+AA107)/1000</f>
        <v>0</v>
      </c>
      <c r="BC107" s="16">
        <f>(AB107+AC107+AD107+AE107)/1000</f>
        <v>0</v>
      </c>
      <c r="BD107" s="16">
        <f>(AF107+AG107+AH107+AI107)/1000</f>
        <v>0</v>
      </c>
      <c r="BE107" s="16">
        <f>(AJ107+AK107+AL107+AM107)/1000</f>
        <v>0</v>
      </c>
      <c r="BF107" s="16">
        <f>(AN107+AO107+AP107+AQ107)/1000</f>
        <v>0</v>
      </c>
      <c r="BG107" s="16">
        <f>(AR107+AS107+AT107+AU107)/1000</f>
        <v>0</v>
      </c>
      <c r="BH107" s="30">
        <f>(AV107+AW107+AX107+AY107)/1000</f>
        <v>0</v>
      </c>
    </row>
    <row r="108" spans="1:60" hidden="true">
      <c r="N108">
        <v>79</v>
      </c>
      <c r="P108" s="98">
        <f>IF(Uzsakymas!$G108=Uzsakymas!$G$18,Uzsakymas!$D108,0)*Uzsakymas!$F108</f>
        <v>0</v>
      </c>
      <c r="Q108" s="98">
        <f>IF(Uzsakymas!$H108=Uzsakymas!$G$18,Uzsakymas!$D108,0)*Uzsakymas!$F108</f>
        <v>0</v>
      </c>
      <c r="R108" s="98">
        <f>IF(Uzsakymas!$I108=Uzsakymas!$G$18,Uzsakymas!$E108,0)*Uzsakymas!$F108</f>
        <v>0</v>
      </c>
      <c r="S108" s="98">
        <f>IF(Uzsakymas!$J108=Uzsakymas!$G$18,Uzsakymas!$E108,0)*Uzsakymas!$F108</f>
        <v>0</v>
      </c>
      <c r="T108" s="98">
        <f>IF(Uzsakymas!$G108=Uzsakymas!$G$19,Uzsakymas!$D108,0)*Uzsakymas!$F108</f>
        <v>0</v>
      </c>
      <c r="U108" s="98">
        <f>IF(Uzsakymas!$H108=Uzsakymas!$G$19,Uzsakymas!$D108,0)*Uzsakymas!$F108</f>
        <v>0</v>
      </c>
      <c r="V108" s="98">
        <f>IF(Uzsakymas!$I108=Uzsakymas!$G$19,Uzsakymas!$E108,0)*Uzsakymas!$F108</f>
        <v>0</v>
      </c>
      <c r="W108" s="98">
        <f>IF(Uzsakymas!$J108=Uzsakymas!$G$19,Uzsakymas!$E108,0)*Uzsakymas!$F108</f>
        <v>0</v>
      </c>
      <c r="X108" s="98">
        <f>IF(Uzsakymas!$G108=Uzsakymas!$G$20,Uzsakymas!$D108,0)*Uzsakymas!$F108</f>
        <v>0</v>
      </c>
      <c r="Y108" s="98">
        <f>IF(Uzsakymas!$H108=Uzsakymas!$G$20,Uzsakymas!$D108,0)*Uzsakymas!$F108</f>
        <v>0</v>
      </c>
      <c r="Z108" s="98">
        <f>IF(Uzsakymas!$I108=Uzsakymas!$G$20,Uzsakymas!$E108,0)*Uzsakymas!$F108</f>
        <v>0</v>
      </c>
      <c r="AA108" s="98">
        <f>IF(Uzsakymas!$J108=Uzsakymas!$G$20,Uzsakymas!$E108,0)*Uzsakymas!$F108</f>
        <v>0</v>
      </c>
      <c r="AB108" s="98">
        <f>IF(Uzsakymas!$G108=Uzsakymas!$G$21,Uzsakymas!$D108,0)*Uzsakymas!$F108</f>
        <v>0</v>
      </c>
      <c r="AC108" s="98">
        <f>IF(Uzsakymas!$H108=Uzsakymas!$G$21,Uzsakymas!$D108,0)*Uzsakymas!$F108</f>
        <v>0</v>
      </c>
      <c r="AD108" s="98">
        <f>IF(Uzsakymas!$I108=Uzsakymas!$G$21,Uzsakymas!$E108,0)*Uzsakymas!$F108</f>
        <v>0</v>
      </c>
      <c r="AE108" s="98">
        <f>IF(Uzsakymas!$J108=Uzsakymas!$G$21,Uzsakymas!$E108,0)*Uzsakymas!$F108</f>
        <v>0</v>
      </c>
      <c r="AF108" s="98">
        <f>IF(Uzsakymas!$G108=Uzsakymas!$G$22,Uzsakymas!$D108,0)*Uzsakymas!$F108</f>
        <v>0</v>
      </c>
      <c r="AG108" s="98">
        <f>IF(Uzsakymas!$H108=Uzsakymas!$G$22,Uzsakymas!$D108,0)*Uzsakymas!$F108</f>
        <v>0</v>
      </c>
      <c r="AH108" s="98">
        <f>IF(Uzsakymas!$I108=Uzsakymas!$G$22,Uzsakymas!$E108,0)*Uzsakymas!$F108</f>
        <v>0</v>
      </c>
      <c r="AI108" s="98">
        <f>IF(Uzsakymas!$J108=Uzsakymas!$G$22,Uzsakymas!$E108,0)*Uzsakymas!$F108</f>
        <v>0</v>
      </c>
      <c r="AJ108" s="98">
        <f>IF(Uzsakymas!$G108=Uzsakymas!$G$23,Uzsakymas!$D108,0)*Uzsakymas!$F108</f>
        <v>0</v>
      </c>
      <c r="AK108" s="98">
        <f>IF(Uzsakymas!$H108=Uzsakymas!$G$23,Uzsakymas!$D108,0)*Uzsakymas!$F108</f>
        <v>0</v>
      </c>
      <c r="AL108" s="98">
        <f>IF(Uzsakymas!$I108=Uzsakymas!$G$23,Uzsakymas!$E108,0)*Uzsakymas!$F108</f>
        <v>0</v>
      </c>
      <c r="AM108" s="98">
        <f>IF(Uzsakymas!$J108=Uzsakymas!$G$23,Uzsakymas!$E108,0)*Uzsakymas!$F108</f>
        <v>0</v>
      </c>
      <c r="AN108" s="98">
        <f>IF(Uzsakymas!$G108=Uzsakymas!$G$24,Uzsakymas!$D108,0)*Uzsakymas!$F108</f>
        <v>0</v>
      </c>
      <c r="AO108" s="98">
        <f>IF(Uzsakymas!$H108=Uzsakymas!$G$24,Uzsakymas!$D108,0)*Uzsakymas!$F108</f>
        <v>0</v>
      </c>
      <c r="AP108" s="98">
        <f>IF(Uzsakymas!$I108=Uzsakymas!$G$24,Uzsakymas!$E108,0)*Uzsakymas!$F108</f>
        <v>0</v>
      </c>
      <c r="AQ108" s="98">
        <f>IF(Uzsakymas!$J108=Uzsakymas!$G$24,Uzsakymas!$E108,0)*Uzsakymas!$F108</f>
        <v>0</v>
      </c>
      <c r="AR108" s="98">
        <f>IF(Uzsakymas!$G108=Uzsakymas!$G$25,Uzsakymas!$D108,0)*Uzsakymas!$F108</f>
        <v>0</v>
      </c>
      <c r="AS108" s="98">
        <f>IF(Uzsakymas!$H108=Uzsakymas!$G$25,Uzsakymas!$D108,0)*Uzsakymas!$F108</f>
        <v>0</v>
      </c>
      <c r="AT108" s="98">
        <f>IF(Uzsakymas!$I108=Uzsakymas!$G$25,Uzsakymas!$E108,0)*Uzsakymas!$F108</f>
        <v>0</v>
      </c>
      <c r="AU108" s="98">
        <f>IF(Uzsakymas!$J108=Uzsakymas!$G$25,Uzsakymas!$E108,0)*Uzsakymas!$F108</f>
        <v>0</v>
      </c>
      <c r="AV108" s="98">
        <f>IF(Uzsakymas!$G108=Uzsakymas!$G$26,Uzsakymas!$D108,0)*Uzsakymas!$F108</f>
        <v>0</v>
      </c>
      <c r="AW108" s="98">
        <f>IF(Uzsakymas!$H108=Uzsakymas!$G$26,Uzsakymas!$D108,0)*Uzsakymas!$F108</f>
        <v>0</v>
      </c>
      <c r="AX108" s="98">
        <f>IF(Uzsakymas!$I108=Uzsakymas!$G$26,Uzsakymas!$E108,0)*Uzsakymas!$F108</f>
        <v>0</v>
      </c>
      <c r="AY108" s="98">
        <f>IF(Uzsakymas!$J108=Uzsakymas!$G$26,Uzsakymas!$E108,0)*Uzsakymas!$F108</f>
        <v>0</v>
      </c>
      <c r="AZ108" s="29">
        <f>(P108+Q108+R108+S108)/1000</f>
        <v>0</v>
      </c>
      <c r="BA108" s="16">
        <f>(T108+U108+V108+W108)/1000</f>
        <v>0</v>
      </c>
      <c r="BB108" s="16">
        <f>(X108+XFD108+XFD108+AA108)/1000</f>
        <v>0</v>
      </c>
      <c r="BC108" s="16">
        <f>(AB108+AC108+AD108+AE108)/1000</f>
        <v>0</v>
      </c>
      <c r="BD108" s="16">
        <f>(AF108+AG108+AH108+AI108)/1000</f>
        <v>0</v>
      </c>
      <c r="BE108" s="16">
        <f>(AJ108+AK108+AL108+AM108)/1000</f>
        <v>0</v>
      </c>
      <c r="BF108" s="16">
        <f>(AN108+AO108+AP108+AQ108)/1000</f>
        <v>0</v>
      </c>
      <c r="BG108" s="16">
        <f>(AR108+AS108+AT108+AU108)/1000</f>
        <v>0</v>
      </c>
      <c r="BH108" s="30">
        <f>(AV108+AW108+AX108+AY108)/1000</f>
        <v>0</v>
      </c>
    </row>
    <row r="109" spans="1:60" hidden="true">
      <c r="N109">
        <v>80</v>
      </c>
      <c r="P109" s="98">
        <f>IF(Uzsakymas!$G109=Uzsakymas!$G$18,Uzsakymas!$D109,0)*Uzsakymas!$F109</f>
        <v>0</v>
      </c>
      <c r="Q109" s="98">
        <f>IF(Uzsakymas!$H109=Uzsakymas!$G$18,Uzsakymas!$D109,0)*Uzsakymas!$F109</f>
        <v>0</v>
      </c>
      <c r="R109" s="98">
        <f>IF(Uzsakymas!$I109=Uzsakymas!$G$18,Uzsakymas!$E109,0)*Uzsakymas!$F109</f>
        <v>0</v>
      </c>
      <c r="S109" s="98">
        <f>IF(Uzsakymas!$J109=Uzsakymas!$G$18,Uzsakymas!$E109,0)*Uzsakymas!$F109</f>
        <v>0</v>
      </c>
      <c r="T109" s="98">
        <f>IF(Uzsakymas!$G109=Uzsakymas!$G$19,Uzsakymas!$D109,0)*Uzsakymas!$F109</f>
        <v>0</v>
      </c>
      <c r="U109" s="98">
        <f>IF(Uzsakymas!$H109=Uzsakymas!$G$19,Uzsakymas!$D109,0)*Uzsakymas!$F109</f>
        <v>0</v>
      </c>
      <c r="V109" s="98">
        <f>IF(Uzsakymas!$I109=Uzsakymas!$G$19,Uzsakymas!$E109,0)*Uzsakymas!$F109</f>
        <v>0</v>
      </c>
      <c r="W109" s="98">
        <f>IF(Uzsakymas!$J109=Uzsakymas!$G$19,Uzsakymas!$E109,0)*Uzsakymas!$F109</f>
        <v>0</v>
      </c>
      <c r="X109" s="98">
        <f>IF(Uzsakymas!$G109=Uzsakymas!$G$20,Uzsakymas!$D109,0)*Uzsakymas!$F109</f>
        <v>0</v>
      </c>
      <c r="Y109" s="98">
        <f>IF(Uzsakymas!$H109=Uzsakymas!$G$20,Uzsakymas!$D109,0)*Uzsakymas!$F109</f>
        <v>0</v>
      </c>
      <c r="Z109" s="98">
        <f>IF(Uzsakymas!$I109=Uzsakymas!$G$20,Uzsakymas!$E109,0)*Uzsakymas!$F109</f>
        <v>0</v>
      </c>
      <c r="AA109" s="98">
        <f>IF(Uzsakymas!$J109=Uzsakymas!$G$20,Uzsakymas!$E109,0)*Uzsakymas!$F109</f>
        <v>0</v>
      </c>
      <c r="AB109" s="98">
        <f>IF(Uzsakymas!$G109=Uzsakymas!$G$21,Uzsakymas!$D109,0)*Uzsakymas!$F109</f>
        <v>0</v>
      </c>
      <c r="AC109" s="98">
        <f>IF(Uzsakymas!$H109=Uzsakymas!$G$21,Uzsakymas!$D109,0)*Uzsakymas!$F109</f>
        <v>0</v>
      </c>
      <c r="AD109" s="98">
        <f>IF(Uzsakymas!$I109=Uzsakymas!$G$21,Uzsakymas!$E109,0)*Uzsakymas!$F109</f>
        <v>0</v>
      </c>
      <c r="AE109" s="98">
        <f>IF(Uzsakymas!$J109=Uzsakymas!$G$21,Uzsakymas!$E109,0)*Uzsakymas!$F109</f>
        <v>0</v>
      </c>
      <c r="AF109" s="98">
        <f>IF(Uzsakymas!$G109=Uzsakymas!$G$22,Uzsakymas!$D109,0)*Uzsakymas!$F109</f>
        <v>0</v>
      </c>
      <c r="AG109" s="98">
        <f>IF(Uzsakymas!$H109=Uzsakymas!$G$22,Uzsakymas!$D109,0)*Uzsakymas!$F109</f>
        <v>0</v>
      </c>
      <c r="AH109" s="98">
        <f>IF(Uzsakymas!$I109=Uzsakymas!$G$22,Uzsakymas!$E109,0)*Uzsakymas!$F109</f>
        <v>0</v>
      </c>
      <c r="AI109" s="98">
        <f>IF(Uzsakymas!$J109=Uzsakymas!$G$22,Uzsakymas!$E109,0)*Uzsakymas!$F109</f>
        <v>0</v>
      </c>
      <c r="AJ109" s="98">
        <f>IF(Uzsakymas!$G109=Uzsakymas!$G$23,Uzsakymas!$D109,0)*Uzsakymas!$F109</f>
        <v>0</v>
      </c>
      <c r="AK109" s="98">
        <f>IF(Uzsakymas!$H109=Uzsakymas!$G$23,Uzsakymas!$D109,0)*Uzsakymas!$F109</f>
        <v>0</v>
      </c>
      <c r="AL109" s="98">
        <f>IF(Uzsakymas!$I109=Uzsakymas!$G$23,Uzsakymas!$E109,0)*Uzsakymas!$F109</f>
        <v>0</v>
      </c>
      <c r="AM109" s="98">
        <f>IF(Uzsakymas!$J109=Uzsakymas!$G$23,Uzsakymas!$E109,0)*Uzsakymas!$F109</f>
        <v>0</v>
      </c>
      <c r="AN109" s="98">
        <f>IF(Uzsakymas!$G109=Uzsakymas!$G$24,Uzsakymas!$D109,0)*Uzsakymas!$F109</f>
        <v>0</v>
      </c>
      <c r="AO109" s="98">
        <f>IF(Uzsakymas!$H109=Uzsakymas!$G$24,Uzsakymas!$D109,0)*Uzsakymas!$F109</f>
        <v>0</v>
      </c>
      <c r="AP109" s="98">
        <f>IF(Uzsakymas!$I109=Uzsakymas!$G$24,Uzsakymas!$E109,0)*Uzsakymas!$F109</f>
        <v>0</v>
      </c>
      <c r="AQ109" s="98">
        <f>IF(Uzsakymas!$J109=Uzsakymas!$G$24,Uzsakymas!$E109,0)*Uzsakymas!$F109</f>
        <v>0</v>
      </c>
      <c r="AR109" s="98">
        <f>IF(Uzsakymas!$G109=Uzsakymas!$G$25,Uzsakymas!$D109,0)*Uzsakymas!$F109</f>
        <v>0</v>
      </c>
      <c r="AS109" s="98">
        <f>IF(Uzsakymas!$H109=Uzsakymas!$G$25,Uzsakymas!$D109,0)*Uzsakymas!$F109</f>
        <v>0</v>
      </c>
      <c r="AT109" s="98">
        <f>IF(Uzsakymas!$I109=Uzsakymas!$G$25,Uzsakymas!$E109,0)*Uzsakymas!$F109</f>
        <v>0</v>
      </c>
      <c r="AU109" s="98">
        <f>IF(Uzsakymas!$J109=Uzsakymas!$G$25,Uzsakymas!$E109,0)*Uzsakymas!$F109</f>
        <v>0</v>
      </c>
      <c r="AV109" s="98">
        <f>IF(Uzsakymas!$G109=Uzsakymas!$G$26,Uzsakymas!$D109,0)*Uzsakymas!$F109</f>
        <v>0</v>
      </c>
      <c r="AW109" s="98">
        <f>IF(Uzsakymas!$H109=Uzsakymas!$G$26,Uzsakymas!$D109,0)*Uzsakymas!$F109</f>
        <v>0</v>
      </c>
      <c r="AX109" s="98">
        <f>IF(Uzsakymas!$I109=Uzsakymas!$G$26,Uzsakymas!$E109,0)*Uzsakymas!$F109</f>
        <v>0</v>
      </c>
      <c r="AY109" s="98">
        <f>IF(Uzsakymas!$J109=Uzsakymas!$G$26,Uzsakymas!$E109,0)*Uzsakymas!$F109</f>
        <v>0</v>
      </c>
      <c r="AZ109" s="29">
        <f>(P109+Q109+R109+S109)/1000</f>
        <v>0</v>
      </c>
      <c r="BA109" s="16">
        <f>(T109+U109+V109+W109)/1000</f>
        <v>0</v>
      </c>
      <c r="BB109" s="16">
        <f>(X109+XFD109+XFD109+AA109)/1000</f>
        <v>0</v>
      </c>
      <c r="BC109" s="16">
        <f>(AB109+AC109+AD109+AE109)/1000</f>
        <v>0</v>
      </c>
      <c r="BD109" s="16">
        <f>(AF109+AG109+AH109+AI109)/1000</f>
        <v>0</v>
      </c>
      <c r="BE109" s="16">
        <f>(AJ109+AK109+AL109+AM109)/1000</f>
        <v>0</v>
      </c>
      <c r="BF109" s="16">
        <f>(AN109+AO109+AP109+AQ109)/1000</f>
        <v>0</v>
      </c>
      <c r="BG109" s="16">
        <f>(AR109+AS109+AT109+AU109)/1000</f>
        <v>0</v>
      </c>
      <c r="BH109" s="30">
        <f>(AV109+AW109+AX109+AY109)/1000</f>
        <v>0</v>
      </c>
    </row>
    <row r="110" spans="1:60" hidden="true">
      <c r="N110">
        <v>81</v>
      </c>
      <c r="P110" s="98">
        <f>IF(Uzsakymas!$G110=Uzsakymas!$G$18,Uzsakymas!$D110,0)*Uzsakymas!$F110</f>
        <v>0</v>
      </c>
      <c r="Q110" s="98">
        <f>IF(Uzsakymas!$H110=Uzsakymas!$G$18,Uzsakymas!$D110,0)*Uzsakymas!$F110</f>
        <v>0</v>
      </c>
      <c r="R110" s="98">
        <f>IF(Uzsakymas!$I110=Uzsakymas!$G$18,Uzsakymas!$E110,0)*Uzsakymas!$F110</f>
        <v>0</v>
      </c>
      <c r="S110" s="98">
        <f>IF(Uzsakymas!$J110=Uzsakymas!$G$18,Uzsakymas!$E110,0)*Uzsakymas!$F110</f>
        <v>0</v>
      </c>
      <c r="T110" s="98">
        <f>IF(Uzsakymas!$G110=Uzsakymas!$G$19,Uzsakymas!$D110,0)*Uzsakymas!$F110</f>
        <v>0</v>
      </c>
      <c r="U110" s="98">
        <f>IF(Uzsakymas!$H110=Uzsakymas!$G$19,Uzsakymas!$D110,0)*Uzsakymas!$F110</f>
        <v>0</v>
      </c>
      <c r="V110" s="98">
        <f>IF(Uzsakymas!$I110=Uzsakymas!$G$19,Uzsakymas!$E110,0)*Uzsakymas!$F110</f>
        <v>0</v>
      </c>
      <c r="W110" s="98">
        <f>IF(Uzsakymas!$J110=Uzsakymas!$G$19,Uzsakymas!$E110,0)*Uzsakymas!$F110</f>
        <v>0</v>
      </c>
      <c r="X110" s="98">
        <f>IF(Uzsakymas!$G110=Uzsakymas!$G$20,Uzsakymas!$D110,0)*Uzsakymas!$F110</f>
        <v>0</v>
      </c>
      <c r="Y110" s="98">
        <f>IF(Uzsakymas!$H110=Uzsakymas!$G$20,Uzsakymas!$D110,0)*Uzsakymas!$F110</f>
        <v>0</v>
      </c>
      <c r="Z110" s="98">
        <f>IF(Uzsakymas!$I110=Uzsakymas!$G$20,Uzsakymas!$E110,0)*Uzsakymas!$F110</f>
        <v>0</v>
      </c>
      <c r="AA110" s="98">
        <f>IF(Uzsakymas!$J110=Uzsakymas!$G$20,Uzsakymas!$E110,0)*Uzsakymas!$F110</f>
        <v>0</v>
      </c>
      <c r="AB110" s="98">
        <f>IF(Uzsakymas!$G110=Uzsakymas!$G$21,Uzsakymas!$D110,0)*Uzsakymas!$F110</f>
        <v>0</v>
      </c>
      <c r="AC110" s="98">
        <f>IF(Uzsakymas!$H110=Uzsakymas!$G$21,Uzsakymas!$D110,0)*Uzsakymas!$F110</f>
        <v>0</v>
      </c>
      <c r="AD110" s="98">
        <f>IF(Uzsakymas!$I110=Uzsakymas!$G$21,Uzsakymas!$E110,0)*Uzsakymas!$F110</f>
        <v>0</v>
      </c>
      <c r="AE110" s="98">
        <f>IF(Uzsakymas!$J110=Uzsakymas!$G$21,Uzsakymas!$E110,0)*Uzsakymas!$F110</f>
        <v>0</v>
      </c>
      <c r="AF110" s="98">
        <f>IF(Uzsakymas!$G110=Uzsakymas!$G$22,Uzsakymas!$D110,0)*Uzsakymas!$F110</f>
        <v>0</v>
      </c>
      <c r="AG110" s="98">
        <f>IF(Uzsakymas!$H110=Uzsakymas!$G$22,Uzsakymas!$D110,0)*Uzsakymas!$F110</f>
        <v>0</v>
      </c>
      <c r="AH110" s="98">
        <f>IF(Uzsakymas!$I110=Uzsakymas!$G$22,Uzsakymas!$E110,0)*Uzsakymas!$F110</f>
        <v>0</v>
      </c>
      <c r="AI110" s="98">
        <f>IF(Uzsakymas!$J110=Uzsakymas!$G$22,Uzsakymas!$E110,0)*Uzsakymas!$F110</f>
        <v>0</v>
      </c>
      <c r="AJ110" s="98">
        <f>IF(Uzsakymas!$G110=Uzsakymas!$G$23,Uzsakymas!$D110,0)*Uzsakymas!$F110</f>
        <v>0</v>
      </c>
      <c r="AK110" s="98">
        <f>IF(Uzsakymas!$H110=Uzsakymas!$G$23,Uzsakymas!$D110,0)*Uzsakymas!$F110</f>
        <v>0</v>
      </c>
      <c r="AL110" s="98">
        <f>IF(Uzsakymas!$I110=Uzsakymas!$G$23,Uzsakymas!$E110,0)*Uzsakymas!$F110</f>
        <v>0</v>
      </c>
      <c r="AM110" s="98">
        <f>IF(Uzsakymas!$J110=Uzsakymas!$G$23,Uzsakymas!$E110,0)*Uzsakymas!$F110</f>
        <v>0</v>
      </c>
      <c r="AN110" s="98">
        <f>IF(Uzsakymas!$G110=Uzsakymas!$G$24,Uzsakymas!$D110,0)*Uzsakymas!$F110</f>
        <v>0</v>
      </c>
      <c r="AO110" s="98">
        <f>IF(Uzsakymas!$H110=Uzsakymas!$G$24,Uzsakymas!$D110,0)*Uzsakymas!$F110</f>
        <v>0</v>
      </c>
      <c r="AP110" s="98">
        <f>IF(Uzsakymas!$I110=Uzsakymas!$G$24,Uzsakymas!$E110,0)*Uzsakymas!$F110</f>
        <v>0</v>
      </c>
      <c r="AQ110" s="98">
        <f>IF(Uzsakymas!$J110=Uzsakymas!$G$24,Uzsakymas!$E110,0)*Uzsakymas!$F110</f>
        <v>0</v>
      </c>
      <c r="AR110" s="98">
        <f>IF(Uzsakymas!$G110=Uzsakymas!$G$25,Uzsakymas!$D110,0)*Uzsakymas!$F110</f>
        <v>0</v>
      </c>
      <c r="AS110" s="98">
        <f>IF(Uzsakymas!$H110=Uzsakymas!$G$25,Uzsakymas!$D110,0)*Uzsakymas!$F110</f>
        <v>0</v>
      </c>
      <c r="AT110" s="98">
        <f>IF(Uzsakymas!$I110=Uzsakymas!$G$25,Uzsakymas!$E110,0)*Uzsakymas!$F110</f>
        <v>0</v>
      </c>
      <c r="AU110" s="98">
        <f>IF(Uzsakymas!$J110=Uzsakymas!$G$25,Uzsakymas!$E110,0)*Uzsakymas!$F110</f>
        <v>0</v>
      </c>
      <c r="AV110" s="98">
        <f>IF(Uzsakymas!$G110=Uzsakymas!$G$26,Uzsakymas!$D110,0)*Uzsakymas!$F110</f>
        <v>0</v>
      </c>
      <c r="AW110" s="98">
        <f>IF(Uzsakymas!$H110=Uzsakymas!$G$26,Uzsakymas!$D110,0)*Uzsakymas!$F110</f>
        <v>0</v>
      </c>
      <c r="AX110" s="98">
        <f>IF(Uzsakymas!$I110=Uzsakymas!$G$26,Uzsakymas!$E110,0)*Uzsakymas!$F110</f>
        <v>0</v>
      </c>
      <c r="AY110" s="98">
        <f>IF(Uzsakymas!$J110=Uzsakymas!$G$26,Uzsakymas!$E110,0)*Uzsakymas!$F110</f>
        <v>0</v>
      </c>
      <c r="AZ110" s="29">
        <f>(P110+Q110+R110+S110)/1000</f>
        <v>0</v>
      </c>
      <c r="BA110" s="16">
        <f>(T110+U110+V110+W110)/1000</f>
        <v>0</v>
      </c>
      <c r="BB110" s="16">
        <f>(X110+XFD110+XFD110+AA110)/1000</f>
        <v>0</v>
      </c>
      <c r="BC110" s="16">
        <f>(AB110+AC110+AD110+AE110)/1000</f>
        <v>0</v>
      </c>
      <c r="BD110" s="16">
        <f>(AF110+AG110+AH110+AI110)/1000</f>
        <v>0</v>
      </c>
      <c r="BE110" s="16">
        <f>(AJ110+AK110+AL110+AM110)/1000</f>
        <v>0</v>
      </c>
      <c r="BF110" s="16">
        <f>(AN110+AO110+AP110+AQ110)/1000</f>
        <v>0</v>
      </c>
      <c r="BG110" s="16">
        <f>(AR110+AS110+AT110+AU110)/1000</f>
        <v>0</v>
      </c>
      <c r="BH110" s="30">
        <f>(AV110+AW110+AX110+AY110)/1000</f>
        <v>0</v>
      </c>
    </row>
    <row r="111" spans="1:60" hidden="true">
      <c r="N111">
        <v>82</v>
      </c>
      <c r="P111" s="98">
        <f>IF(Uzsakymas!$G111=Uzsakymas!$G$18,Uzsakymas!$D111,0)*Uzsakymas!$F111</f>
        <v>0</v>
      </c>
      <c r="Q111" s="98">
        <f>IF(Uzsakymas!$H111=Uzsakymas!$G$18,Uzsakymas!$D111,0)*Uzsakymas!$F111</f>
        <v>0</v>
      </c>
      <c r="R111" s="98">
        <f>IF(Uzsakymas!$I111=Uzsakymas!$G$18,Uzsakymas!$E111,0)*Uzsakymas!$F111</f>
        <v>0</v>
      </c>
      <c r="S111" s="98">
        <f>IF(Uzsakymas!$J111=Uzsakymas!$G$18,Uzsakymas!$E111,0)*Uzsakymas!$F111</f>
        <v>0</v>
      </c>
      <c r="T111" s="98">
        <f>IF(Uzsakymas!$G111=Uzsakymas!$G$19,Uzsakymas!$D111,0)*Uzsakymas!$F111</f>
        <v>0</v>
      </c>
      <c r="U111" s="98">
        <f>IF(Uzsakymas!$H111=Uzsakymas!$G$19,Uzsakymas!$D111,0)*Uzsakymas!$F111</f>
        <v>0</v>
      </c>
      <c r="V111" s="98">
        <f>IF(Uzsakymas!$I111=Uzsakymas!$G$19,Uzsakymas!$E111,0)*Uzsakymas!$F111</f>
        <v>0</v>
      </c>
      <c r="W111" s="98">
        <f>IF(Uzsakymas!$J111=Uzsakymas!$G$19,Uzsakymas!$E111,0)*Uzsakymas!$F111</f>
        <v>0</v>
      </c>
      <c r="X111" s="98">
        <f>IF(Uzsakymas!$G111=Uzsakymas!$G$20,Uzsakymas!$D111,0)*Uzsakymas!$F111</f>
        <v>0</v>
      </c>
      <c r="Y111" s="98">
        <f>IF(Uzsakymas!$H111=Uzsakymas!$G$20,Uzsakymas!$D111,0)*Uzsakymas!$F111</f>
        <v>0</v>
      </c>
      <c r="Z111" s="98">
        <f>IF(Uzsakymas!$I111=Uzsakymas!$G$20,Uzsakymas!$E111,0)*Uzsakymas!$F111</f>
        <v>0</v>
      </c>
      <c r="AA111" s="98">
        <f>IF(Uzsakymas!$J111=Uzsakymas!$G$20,Uzsakymas!$E111,0)*Uzsakymas!$F111</f>
        <v>0</v>
      </c>
      <c r="AB111" s="98">
        <f>IF(Uzsakymas!$G111=Uzsakymas!$G$21,Uzsakymas!$D111,0)*Uzsakymas!$F111</f>
        <v>0</v>
      </c>
      <c r="AC111" s="98">
        <f>IF(Uzsakymas!$H111=Uzsakymas!$G$21,Uzsakymas!$D111,0)*Uzsakymas!$F111</f>
        <v>0</v>
      </c>
      <c r="AD111" s="98">
        <f>IF(Uzsakymas!$I111=Uzsakymas!$G$21,Uzsakymas!$E111,0)*Uzsakymas!$F111</f>
        <v>0</v>
      </c>
      <c r="AE111" s="98">
        <f>IF(Uzsakymas!$J111=Uzsakymas!$G$21,Uzsakymas!$E111,0)*Uzsakymas!$F111</f>
        <v>0</v>
      </c>
      <c r="AF111" s="98">
        <f>IF(Uzsakymas!$G111=Uzsakymas!$G$22,Uzsakymas!$D111,0)*Uzsakymas!$F111</f>
        <v>0</v>
      </c>
      <c r="AG111" s="98">
        <f>IF(Uzsakymas!$H111=Uzsakymas!$G$22,Uzsakymas!$D111,0)*Uzsakymas!$F111</f>
        <v>0</v>
      </c>
      <c r="AH111" s="98">
        <f>IF(Uzsakymas!$I111=Uzsakymas!$G$22,Uzsakymas!$E111,0)*Uzsakymas!$F111</f>
        <v>0</v>
      </c>
      <c r="AI111" s="98">
        <f>IF(Uzsakymas!$J111=Uzsakymas!$G$22,Uzsakymas!$E111,0)*Uzsakymas!$F111</f>
        <v>0</v>
      </c>
      <c r="AJ111" s="98">
        <f>IF(Uzsakymas!$G111=Uzsakymas!$G$23,Uzsakymas!$D111,0)*Uzsakymas!$F111</f>
        <v>0</v>
      </c>
      <c r="AK111" s="98">
        <f>IF(Uzsakymas!$H111=Uzsakymas!$G$23,Uzsakymas!$D111,0)*Uzsakymas!$F111</f>
        <v>0</v>
      </c>
      <c r="AL111" s="98">
        <f>IF(Uzsakymas!$I111=Uzsakymas!$G$23,Uzsakymas!$E111,0)*Uzsakymas!$F111</f>
        <v>0</v>
      </c>
      <c r="AM111" s="98">
        <f>IF(Uzsakymas!$J111=Uzsakymas!$G$23,Uzsakymas!$E111,0)*Uzsakymas!$F111</f>
        <v>0</v>
      </c>
      <c r="AN111" s="98">
        <f>IF(Uzsakymas!$G111=Uzsakymas!$G$24,Uzsakymas!$D111,0)*Uzsakymas!$F111</f>
        <v>0</v>
      </c>
      <c r="AO111" s="98">
        <f>IF(Uzsakymas!$H111=Uzsakymas!$G$24,Uzsakymas!$D111,0)*Uzsakymas!$F111</f>
        <v>0</v>
      </c>
      <c r="AP111" s="98">
        <f>IF(Uzsakymas!$I111=Uzsakymas!$G$24,Uzsakymas!$E111,0)*Uzsakymas!$F111</f>
        <v>0</v>
      </c>
      <c r="AQ111" s="98">
        <f>IF(Uzsakymas!$J111=Uzsakymas!$G$24,Uzsakymas!$E111,0)*Uzsakymas!$F111</f>
        <v>0</v>
      </c>
      <c r="AR111" s="98">
        <f>IF(Uzsakymas!$G111=Uzsakymas!$G$25,Uzsakymas!$D111,0)*Uzsakymas!$F111</f>
        <v>0</v>
      </c>
      <c r="AS111" s="98">
        <f>IF(Uzsakymas!$H111=Uzsakymas!$G$25,Uzsakymas!$D111,0)*Uzsakymas!$F111</f>
        <v>0</v>
      </c>
      <c r="AT111" s="98">
        <f>IF(Uzsakymas!$I111=Uzsakymas!$G$25,Uzsakymas!$E111,0)*Uzsakymas!$F111</f>
        <v>0</v>
      </c>
      <c r="AU111" s="98">
        <f>IF(Uzsakymas!$J111=Uzsakymas!$G$25,Uzsakymas!$E111,0)*Uzsakymas!$F111</f>
        <v>0</v>
      </c>
      <c r="AV111" s="98">
        <f>IF(Uzsakymas!$G111=Uzsakymas!$G$26,Uzsakymas!$D111,0)*Uzsakymas!$F111</f>
        <v>0</v>
      </c>
      <c r="AW111" s="98">
        <f>IF(Uzsakymas!$H111=Uzsakymas!$G$26,Uzsakymas!$D111,0)*Uzsakymas!$F111</f>
        <v>0</v>
      </c>
      <c r="AX111" s="98">
        <f>IF(Uzsakymas!$I111=Uzsakymas!$G$26,Uzsakymas!$E111,0)*Uzsakymas!$F111</f>
        <v>0</v>
      </c>
      <c r="AY111" s="98">
        <f>IF(Uzsakymas!$J111=Uzsakymas!$G$26,Uzsakymas!$E111,0)*Uzsakymas!$F111</f>
        <v>0</v>
      </c>
      <c r="AZ111" s="29">
        <f>(P111+Q111+R111+S111)/1000</f>
        <v>0</v>
      </c>
      <c r="BA111" s="16">
        <f>(T111+U111+V111+W111)/1000</f>
        <v>0</v>
      </c>
      <c r="BB111" s="16">
        <f>(X111+XFD111+XFD111+AA111)/1000</f>
        <v>0</v>
      </c>
      <c r="BC111" s="16">
        <f>(AB111+AC111+AD111+AE111)/1000</f>
        <v>0</v>
      </c>
      <c r="BD111" s="16">
        <f>(AF111+AG111+AH111+AI111)/1000</f>
        <v>0</v>
      </c>
      <c r="BE111" s="16">
        <f>(AJ111+AK111+AL111+AM111)/1000</f>
        <v>0</v>
      </c>
      <c r="BF111" s="16">
        <f>(AN111+AO111+AP111+AQ111)/1000</f>
        <v>0</v>
      </c>
      <c r="BG111" s="16">
        <f>(AR111+AS111+AT111+AU111)/1000</f>
        <v>0</v>
      </c>
      <c r="BH111" s="30">
        <f>(AV111+AW111+AX111+AY111)/1000</f>
        <v>0</v>
      </c>
    </row>
    <row r="112" spans="1:60" hidden="true">
      <c r="N112">
        <v>83</v>
      </c>
      <c r="P112" s="98">
        <f>IF(Uzsakymas!$G112=Uzsakymas!$G$18,Uzsakymas!$D112,0)*Uzsakymas!$F112</f>
        <v>0</v>
      </c>
      <c r="Q112" s="98">
        <f>IF(Uzsakymas!$H112=Uzsakymas!$G$18,Uzsakymas!$D112,0)*Uzsakymas!$F112</f>
        <v>0</v>
      </c>
      <c r="R112" s="98">
        <f>IF(Uzsakymas!$I112=Uzsakymas!$G$18,Uzsakymas!$E112,0)*Uzsakymas!$F112</f>
        <v>0</v>
      </c>
      <c r="S112" s="98">
        <f>IF(Uzsakymas!$J112=Uzsakymas!$G$18,Uzsakymas!$E112,0)*Uzsakymas!$F112</f>
        <v>0</v>
      </c>
      <c r="T112" s="98">
        <f>IF(Uzsakymas!$G112=Uzsakymas!$G$19,Uzsakymas!$D112,0)*Uzsakymas!$F112</f>
        <v>0</v>
      </c>
      <c r="U112" s="98">
        <f>IF(Uzsakymas!$H112=Uzsakymas!$G$19,Uzsakymas!$D112,0)*Uzsakymas!$F112</f>
        <v>0</v>
      </c>
      <c r="V112" s="98">
        <f>IF(Uzsakymas!$I112=Uzsakymas!$G$19,Uzsakymas!$E112,0)*Uzsakymas!$F112</f>
        <v>0</v>
      </c>
      <c r="W112" s="98">
        <f>IF(Uzsakymas!$J112=Uzsakymas!$G$19,Uzsakymas!$E112,0)*Uzsakymas!$F112</f>
        <v>0</v>
      </c>
      <c r="X112" s="98">
        <f>IF(Uzsakymas!$G112=Uzsakymas!$G$20,Uzsakymas!$D112,0)*Uzsakymas!$F112</f>
        <v>0</v>
      </c>
      <c r="Y112" s="98">
        <f>IF(Uzsakymas!$H112=Uzsakymas!$G$20,Uzsakymas!$D112,0)*Uzsakymas!$F112</f>
        <v>0</v>
      </c>
      <c r="Z112" s="98">
        <f>IF(Uzsakymas!$I112=Uzsakymas!$G$20,Uzsakymas!$E112,0)*Uzsakymas!$F112</f>
        <v>0</v>
      </c>
      <c r="AA112" s="98">
        <f>IF(Uzsakymas!$J112=Uzsakymas!$G$20,Uzsakymas!$E112,0)*Uzsakymas!$F112</f>
        <v>0</v>
      </c>
      <c r="AB112" s="98">
        <f>IF(Uzsakymas!$G112=Uzsakymas!$G$21,Uzsakymas!$D112,0)*Uzsakymas!$F112</f>
        <v>0</v>
      </c>
      <c r="AC112" s="98">
        <f>IF(Uzsakymas!$H112=Uzsakymas!$G$21,Uzsakymas!$D112,0)*Uzsakymas!$F112</f>
        <v>0</v>
      </c>
      <c r="AD112" s="98">
        <f>IF(Uzsakymas!$I112=Uzsakymas!$G$21,Uzsakymas!$E112,0)*Uzsakymas!$F112</f>
        <v>0</v>
      </c>
      <c r="AE112" s="98">
        <f>IF(Uzsakymas!$J112=Uzsakymas!$G$21,Uzsakymas!$E112,0)*Uzsakymas!$F112</f>
        <v>0</v>
      </c>
      <c r="AF112" s="98">
        <f>IF(Uzsakymas!$G112=Uzsakymas!$G$22,Uzsakymas!$D112,0)*Uzsakymas!$F112</f>
        <v>0</v>
      </c>
      <c r="AG112" s="98">
        <f>IF(Uzsakymas!$H112=Uzsakymas!$G$22,Uzsakymas!$D112,0)*Uzsakymas!$F112</f>
        <v>0</v>
      </c>
      <c r="AH112" s="98">
        <f>IF(Uzsakymas!$I112=Uzsakymas!$G$22,Uzsakymas!$E112,0)*Uzsakymas!$F112</f>
        <v>0</v>
      </c>
      <c r="AI112" s="98">
        <f>IF(Uzsakymas!$J112=Uzsakymas!$G$22,Uzsakymas!$E112,0)*Uzsakymas!$F112</f>
        <v>0</v>
      </c>
      <c r="AJ112" s="98">
        <f>IF(Uzsakymas!$G112=Uzsakymas!$G$23,Uzsakymas!$D112,0)*Uzsakymas!$F112</f>
        <v>0</v>
      </c>
      <c r="AK112" s="98">
        <f>IF(Uzsakymas!$H112=Uzsakymas!$G$23,Uzsakymas!$D112,0)*Uzsakymas!$F112</f>
        <v>0</v>
      </c>
      <c r="AL112" s="98">
        <f>IF(Uzsakymas!$I112=Uzsakymas!$G$23,Uzsakymas!$E112,0)*Uzsakymas!$F112</f>
        <v>0</v>
      </c>
      <c r="AM112" s="98">
        <f>IF(Uzsakymas!$J112=Uzsakymas!$G$23,Uzsakymas!$E112,0)*Uzsakymas!$F112</f>
        <v>0</v>
      </c>
      <c r="AN112" s="98">
        <f>IF(Uzsakymas!$G112=Uzsakymas!$G$24,Uzsakymas!$D112,0)*Uzsakymas!$F112</f>
        <v>0</v>
      </c>
      <c r="AO112" s="98">
        <f>IF(Uzsakymas!$H112=Uzsakymas!$G$24,Uzsakymas!$D112,0)*Uzsakymas!$F112</f>
        <v>0</v>
      </c>
      <c r="AP112" s="98">
        <f>IF(Uzsakymas!$I112=Uzsakymas!$G$24,Uzsakymas!$E112,0)*Uzsakymas!$F112</f>
        <v>0</v>
      </c>
      <c r="AQ112" s="98">
        <f>IF(Uzsakymas!$J112=Uzsakymas!$G$24,Uzsakymas!$E112,0)*Uzsakymas!$F112</f>
        <v>0</v>
      </c>
      <c r="AR112" s="98">
        <f>IF(Uzsakymas!$G112=Uzsakymas!$G$25,Uzsakymas!$D112,0)*Uzsakymas!$F112</f>
        <v>0</v>
      </c>
      <c r="AS112" s="98">
        <f>IF(Uzsakymas!$H112=Uzsakymas!$G$25,Uzsakymas!$D112,0)*Uzsakymas!$F112</f>
        <v>0</v>
      </c>
      <c r="AT112" s="98">
        <f>IF(Uzsakymas!$I112=Uzsakymas!$G$25,Uzsakymas!$E112,0)*Uzsakymas!$F112</f>
        <v>0</v>
      </c>
      <c r="AU112" s="98">
        <f>IF(Uzsakymas!$J112=Uzsakymas!$G$25,Uzsakymas!$E112,0)*Uzsakymas!$F112</f>
        <v>0</v>
      </c>
      <c r="AV112" s="98">
        <f>IF(Uzsakymas!$G112=Uzsakymas!$G$26,Uzsakymas!$D112,0)*Uzsakymas!$F112</f>
        <v>0</v>
      </c>
      <c r="AW112" s="98">
        <f>IF(Uzsakymas!$H112=Uzsakymas!$G$26,Uzsakymas!$D112,0)*Uzsakymas!$F112</f>
        <v>0</v>
      </c>
      <c r="AX112" s="98">
        <f>IF(Uzsakymas!$I112=Uzsakymas!$G$26,Uzsakymas!$E112,0)*Uzsakymas!$F112</f>
        <v>0</v>
      </c>
      <c r="AY112" s="98">
        <f>IF(Uzsakymas!$J112=Uzsakymas!$G$26,Uzsakymas!$E112,0)*Uzsakymas!$F112</f>
        <v>0</v>
      </c>
      <c r="AZ112" s="29">
        <f>(P112+Q112+R112+S112)/1000</f>
        <v>0</v>
      </c>
      <c r="BA112" s="16">
        <f>(T112+U112+V112+W112)/1000</f>
        <v>0</v>
      </c>
      <c r="BB112" s="16">
        <f>(X112+XFD112+XFD112+AA112)/1000</f>
        <v>0</v>
      </c>
      <c r="BC112" s="16">
        <f>(AB112+AC112+AD112+AE112)/1000</f>
        <v>0</v>
      </c>
      <c r="BD112" s="16">
        <f>(AF112+AG112+AH112+AI112)/1000</f>
        <v>0</v>
      </c>
      <c r="BE112" s="16">
        <f>(AJ112+AK112+AL112+AM112)/1000</f>
        <v>0</v>
      </c>
      <c r="BF112" s="16">
        <f>(AN112+AO112+AP112+AQ112)/1000</f>
        <v>0</v>
      </c>
      <c r="BG112" s="16">
        <f>(AR112+AS112+AT112+AU112)/1000</f>
        <v>0</v>
      </c>
      <c r="BH112" s="30">
        <f>(AV112+AW112+AX112+AY112)/1000</f>
        <v>0</v>
      </c>
    </row>
    <row r="113" spans="1:60" hidden="true">
      <c r="N113">
        <v>84</v>
      </c>
      <c r="P113" s="98">
        <f>IF(Uzsakymas!$G113=Uzsakymas!$G$18,Uzsakymas!$D113,0)*Uzsakymas!$F113</f>
        <v>0</v>
      </c>
      <c r="Q113" s="98">
        <f>IF(Uzsakymas!$H113=Uzsakymas!$G$18,Uzsakymas!$D113,0)*Uzsakymas!$F113</f>
        <v>0</v>
      </c>
      <c r="R113" s="98">
        <f>IF(Uzsakymas!$I113=Uzsakymas!$G$18,Uzsakymas!$E113,0)*Uzsakymas!$F113</f>
        <v>0</v>
      </c>
      <c r="S113" s="98">
        <f>IF(Uzsakymas!$J113=Uzsakymas!$G$18,Uzsakymas!$E113,0)*Uzsakymas!$F113</f>
        <v>0</v>
      </c>
      <c r="T113" s="98">
        <f>IF(Uzsakymas!$G113=Uzsakymas!$G$19,Uzsakymas!$D113,0)*Uzsakymas!$F113</f>
        <v>0</v>
      </c>
      <c r="U113" s="98">
        <f>IF(Uzsakymas!$H113=Uzsakymas!$G$19,Uzsakymas!$D113,0)*Uzsakymas!$F113</f>
        <v>0</v>
      </c>
      <c r="V113" s="98">
        <f>IF(Uzsakymas!$I113=Uzsakymas!$G$19,Uzsakymas!$E113,0)*Uzsakymas!$F113</f>
        <v>0</v>
      </c>
      <c r="W113" s="98">
        <f>IF(Uzsakymas!$J113=Uzsakymas!$G$19,Uzsakymas!$E113,0)*Uzsakymas!$F113</f>
        <v>0</v>
      </c>
      <c r="X113" s="98">
        <f>IF(Uzsakymas!$G113=Uzsakymas!$G$20,Uzsakymas!$D113,0)*Uzsakymas!$F113</f>
        <v>0</v>
      </c>
      <c r="Y113" s="98">
        <f>IF(Uzsakymas!$H113=Uzsakymas!$G$20,Uzsakymas!$D113,0)*Uzsakymas!$F113</f>
        <v>0</v>
      </c>
      <c r="Z113" s="98">
        <f>IF(Uzsakymas!$I113=Uzsakymas!$G$20,Uzsakymas!$E113,0)*Uzsakymas!$F113</f>
        <v>0</v>
      </c>
      <c r="AA113" s="98">
        <f>IF(Uzsakymas!$J113=Uzsakymas!$G$20,Uzsakymas!$E113,0)*Uzsakymas!$F113</f>
        <v>0</v>
      </c>
      <c r="AB113" s="98">
        <f>IF(Uzsakymas!$G113=Uzsakymas!$G$21,Uzsakymas!$D113,0)*Uzsakymas!$F113</f>
        <v>0</v>
      </c>
      <c r="AC113" s="98">
        <f>IF(Uzsakymas!$H113=Uzsakymas!$G$21,Uzsakymas!$D113,0)*Uzsakymas!$F113</f>
        <v>0</v>
      </c>
      <c r="AD113" s="98">
        <f>IF(Uzsakymas!$I113=Uzsakymas!$G$21,Uzsakymas!$E113,0)*Uzsakymas!$F113</f>
        <v>0</v>
      </c>
      <c r="AE113" s="98">
        <f>IF(Uzsakymas!$J113=Uzsakymas!$G$21,Uzsakymas!$E113,0)*Uzsakymas!$F113</f>
        <v>0</v>
      </c>
      <c r="AF113" s="98">
        <f>IF(Uzsakymas!$G113=Uzsakymas!$G$22,Uzsakymas!$D113,0)*Uzsakymas!$F113</f>
        <v>0</v>
      </c>
      <c r="AG113" s="98">
        <f>IF(Uzsakymas!$H113=Uzsakymas!$G$22,Uzsakymas!$D113,0)*Uzsakymas!$F113</f>
        <v>0</v>
      </c>
      <c r="AH113" s="98">
        <f>IF(Uzsakymas!$I113=Uzsakymas!$G$22,Uzsakymas!$E113,0)*Uzsakymas!$F113</f>
        <v>0</v>
      </c>
      <c r="AI113" s="98">
        <f>IF(Uzsakymas!$J113=Uzsakymas!$G$22,Uzsakymas!$E113,0)*Uzsakymas!$F113</f>
        <v>0</v>
      </c>
      <c r="AJ113" s="98">
        <f>IF(Uzsakymas!$G113=Uzsakymas!$G$23,Uzsakymas!$D113,0)*Uzsakymas!$F113</f>
        <v>0</v>
      </c>
      <c r="AK113" s="98">
        <f>IF(Uzsakymas!$H113=Uzsakymas!$G$23,Uzsakymas!$D113,0)*Uzsakymas!$F113</f>
        <v>0</v>
      </c>
      <c r="AL113" s="98">
        <f>IF(Uzsakymas!$I113=Uzsakymas!$G$23,Uzsakymas!$E113,0)*Uzsakymas!$F113</f>
        <v>0</v>
      </c>
      <c r="AM113" s="98">
        <f>IF(Uzsakymas!$J113=Uzsakymas!$G$23,Uzsakymas!$E113,0)*Uzsakymas!$F113</f>
        <v>0</v>
      </c>
      <c r="AN113" s="98">
        <f>IF(Uzsakymas!$G113=Uzsakymas!$G$24,Uzsakymas!$D113,0)*Uzsakymas!$F113</f>
        <v>0</v>
      </c>
      <c r="AO113" s="98">
        <f>IF(Uzsakymas!$H113=Uzsakymas!$G$24,Uzsakymas!$D113,0)*Uzsakymas!$F113</f>
        <v>0</v>
      </c>
      <c r="AP113" s="98">
        <f>IF(Uzsakymas!$I113=Uzsakymas!$G$24,Uzsakymas!$E113,0)*Uzsakymas!$F113</f>
        <v>0</v>
      </c>
      <c r="AQ113" s="98">
        <f>IF(Uzsakymas!$J113=Uzsakymas!$G$24,Uzsakymas!$E113,0)*Uzsakymas!$F113</f>
        <v>0</v>
      </c>
      <c r="AR113" s="98">
        <f>IF(Uzsakymas!$G113=Uzsakymas!$G$25,Uzsakymas!$D113,0)*Uzsakymas!$F113</f>
        <v>0</v>
      </c>
      <c r="AS113" s="98">
        <f>IF(Uzsakymas!$H113=Uzsakymas!$G$25,Uzsakymas!$D113,0)*Uzsakymas!$F113</f>
        <v>0</v>
      </c>
      <c r="AT113" s="98">
        <f>IF(Uzsakymas!$I113=Uzsakymas!$G$25,Uzsakymas!$E113,0)*Uzsakymas!$F113</f>
        <v>0</v>
      </c>
      <c r="AU113" s="98">
        <f>IF(Uzsakymas!$J113=Uzsakymas!$G$25,Uzsakymas!$E113,0)*Uzsakymas!$F113</f>
        <v>0</v>
      </c>
      <c r="AV113" s="98">
        <f>IF(Uzsakymas!$G113=Uzsakymas!$G$26,Uzsakymas!$D113,0)*Uzsakymas!$F113</f>
        <v>0</v>
      </c>
      <c r="AW113" s="98">
        <f>IF(Uzsakymas!$H113=Uzsakymas!$G$26,Uzsakymas!$D113,0)*Uzsakymas!$F113</f>
        <v>0</v>
      </c>
      <c r="AX113" s="98">
        <f>IF(Uzsakymas!$I113=Uzsakymas!$G$26,Uzsakymas!$E113,0)*Uzsakymas!$F113</f>
        <v>0</v>
      </c>
      <c r="AY113" s="98">
        <f>IF(Uzsakymas!$J113=Uzsakymas!$G$26,Uzsakymas!$E113,0)*Uzsakymas!$F113</f>
        <v>0</v>
      </c>
      <c r="AZ113" s="29">
        <f>(P113+Q113+R113+S113)/1000</f>
        <v>0</v>
      </c>
      <c r="BA113" s="16">
        <f>(T113+U113+V113+W113)/1000</f>
        <v>0</v>
      </c>
      <c r="BB113" s="16">
        <f>(X113+XFD113+XFD113+AA113)/1000</f>
        <v>0</v>
      </c>
      <c r="BC113" s="16">
        <f>(AB113+AC113+AD113+AE113)/1000</f>
        <v>0</v>
      </c>
      <c r="BD113" s="16">
        <f>(AF113+AG113+AH113+AI113)/1000</f>
        <v>0</v>
      </c>
      <c r="BE113" s="16">
        <f>(AJ113+AK113+AL113+AM113)/1000</f>
        <v>0</v>
      </c>
      <c r="BF113" s="16">
        <f>(AN113+AO113+AP113+AQ113)/1000</f>
        <v>0</v>
      </c>
      <c r="BG113" s="16">
        <f>(AR113+AS113+AT113+AU113)/1000</f>
        <v>0</v>
      </c>
      <c r="BH113" s="30">
        <f>(AV113+AW113+AX113+AY113)/1000</f>
        <v>0</v>
      </c>
    </row>
    <row r="114" spans="1:60" hidden="true">
      <c r="N114">
        <v>85</v>
      </c>
      <c r="P114" s="98">
        <f>IF(Uzsakymas!$G114=Uzsakymas!$G$18,Uzsakymas!$D114,0)*Uzsakymas!$F114</f>
        <v>0</v>
      </c>
      <c r="Q114" s="98">
        <f>IF(Uzsakymas!$H114=Uzsakymas!$G$18,Uzsakymas!$D114,0)*Uzsakymas!$F114</f>
        <v>0</v>
      </c>
      <c r="R114" s="98">
        <f>IF(Uzsakymas!$I114=Uzsakymas!$G$18,Uzsakymas!$E114,0)*Uzsakymas!$F114</f>
        <v>0</v>
      </c>
      <c r="S114" s="98">
        <f>IF(Uzsakymas!$J114=Uzsakymas!$G$18,Uzsakymas!$E114,0)*Uzsakymas!$F114</f>
        <v>0</v>
      </c>
      <c r="T114" s="98">
        <f>IF(Uzsakymas!$G114=Uzsakymas!$G$19,Uzsakymas!$D114,0)*Uzsakymas!$F114</f>
        <v>0</v>
      </c>
      <c r="U114" s="98">
        <f>IF(Uzsakymas!$H114=Uzsakymas!$G$19,Uzsakymas!$D114,0)*Uzsakymas!$F114</f>
        <v>0</v>
      </c>
      <c r="V114" s="98">
        <f>IF(Uzsakymas!$I114=Uzsakymas!$G$19,Uzsakymas!$E114,0)*Uzsakymas!$F114</f>
        <v>0</v>
      </c>
      <c r="W114" s="98">
        <f>IF(Uzsakymas!$J114=Uzsakymas!$G$19,Uzsakymas!$E114,0)*Uzsakymas!$F114</f>
        <v>0</v>
      </c>
      <c r="X114" s="98">
        <f>IF(Uzsakymas!$G114=Uzsakymas!$G$20,Uzsakymas!$D114,0)*Uzsakymas!$F114</f>
        <v>0</v>
      </c>
      <c r="Y114" s="98">
        <f>IF(Uzsakymas!$H114=Uzsakymas!$G$20,Uzsakymas!$D114,0)*Uzsakymas!$F114</f>
        <v>0</v>
      </c>
      <c r="Z114" s="98">
        <f>IF(Uzsakymas!$I114=Uzsakymas!$G$20,Uzsakymas!$E114,0)*Uzsakymas!$F114</f>
        <v>0</v>
      </c>
      <c r="AA114" s="98">
        <f>IF(Uzsakymas!$J114=Uzsakymas!$G$20,Uzsakymas!$E114,0)*Uzsakymas!$F114</f>
        <v>0</v>
      </c>
      <c r="AB114" s="98">
        <f>IF(Uzsakymas!$G114=Uzsakymas!$G$21,Uzsakymas!$D114,0)*Uzsakymas!$F114</f>
        <v>0</v>
      </c>
      <c r="AC114" s="98">
        <f>IF(Uzsakymas!$H114=Uzsakymas!$G$21,Uzsakymas!$D114,0)*Uzsakymas!$F114</f>
        <v>0</v>
      </c>
      <c r="AD114" s="98">
        <f>IF(Uzsakymas!$I114=Uzsakymas!$G$21,Uzsakymas!$E114,0)*Uzsakymas!$F114</f>
        <v>0</v>
      </c>
      <c r="AE114" s="98">
        <f>IF(Uzsakymas!$J114=Uzsakymas!$G$21,Uzsakymas!$E114,0)*Uzsakymas!$F114</f>
        <v>0</v>
      </c>
      <c r="AF114" s="98">
        <f>IF(Uzsakymas!$G114=Uzsakymas!$G$22,Uzsakymas!$D114,0)*Uzsakymas!$F114</f>
        <v>0</v>
      </c>
      <c r="AG114" s="98">
        <f>IF(Uzsakymas!$H114=Uzsakymas!$G$22,Uzsakymas!$D114,0)*Uzsakymas!$F114</f>
        <v>0</v>
      </c>
      <c r="AH114" s="98">
        <f>IF(Uzsakymas!$I114=Uzsakymas!$G$22,Uzsakymas!$E114,0)*Uzsakymas!$F114</f>
        <v>0</v>
      </c>
      <c r="AI114" s="98">
        <f>IF(Uzsakymas!$J114=Uzsakymas!$G$22,Uzsakymas!$E114,0)*Uzsakymas!$F114</f>
        <v>0</v>
      </c>
      <c r="AJ114" s="98">
        <f>IF(Uzsakymas!$G114=Uzsakymas!$G$23,Uzsakymas!$D114,0)*Uzsakymas!$F114</f>
        <v>0</v>
      </c>
      <c r="AK114" s="98">
        <f>IF(Uzsakymas!$H114=Uzsakymas!$G$23,Uzsakymas!$D114,0)*Uzsakymas!$F114</f>
        <v>0</v>
      </c>
      <c r="AL114" s="98">
        <f>IF(Uzsakymas!$I114=Uzsakymas!$G$23,Uzsakymas!$E114,0)*Uzsakymas!$F114</f>
        <v>0</v>
      </c>
      <c r="AM114" s="98">
        <f>IF(Uzsakymas!$J114=Uzsakymas!$G$23,Uzsakymas!$E114,0)*Uzsakymas!$F114</f>
        <v>0</v>
      </c>
      <c r="AN114" s="98">
        <f>IF(Uzsakymas!$G114=Uzsakymas!$G$24,Uzsakymas!$D114,0)*Uzsakymas!$F114</f>
        <v>0</v>
      </c>
      <c r="AO114" s="98">
        <f>IF(Uzsakymas!$H114=Uzsakymas!$G$24,Uzsakymas!$D114,0)*Uzsakymas!$F114</f>
        <v>0</v>
      </c>
      <c r="AP114" s="98">
        <f>IF(Uzsakymas!$I114=Uzsakymas!$G$24,Uzsakymas!$E114,0)*Uzsakymas!$F114</f>
        <v>0</v>
      </c>
      <c r="AQ114" s="98">
        <f>IF(Uzsakymas!$J114=Uzsakymas!$G$24,Uzsakymas!$E114,0)*Uzsakymas!$F114</f>
        <v>0</v>
      </c>
      <c r="AR114" s="98">
        <f>IF(Uzsakymas!$G114=Uzsakymas!$G$25,Uzsakymas!$D114,0)*Uzsakymas!$F114</f>
        <v>0</v>
      </c>
      <c r="AS114" s="98">
        <f>IF(Uzsakymas!$H114=Uzsakymas!$G$25,Uzsakymas!$D114,0)*Uzsakymas!$F114</f>
        <v>0</v>
      </c>
      <c r="AT114" s="98">
        <f>IF(Uzsakymas!$I114=Uzsakymas!$G$25,Uzsakymas!$E114,0)*Uzsakymas!$F114</f>
        <v>0</v>
      </c>
      <c r="AU114" s="98">
        <f>IF(Uzsakymas!$J114=Uzsakymas!$G$25,Uzsakymas!$E114,0)*Uzsakymas!$F114</f>
        <v>0</v>
      </c>
      <c r="AV114" s="98">
        <f>IF(Uzsakymas!$G114=Uzsakymas!$G$26,Uzsakymas!$D114,0)*Uzsakymas!$F114</f>
        <v>0</v>
      </c>
      <c r="AW114" s="98">
        <f>IF(Uzsakymas!$H114=Uzsakymas!$G$26,Uzsakymas!$D114,0)*Uzsakymas!$F114</f>
        <v>0</v>
      </c>
      <c r="AX114" s="98">
        <f>IF(Uzsakymas!$I114=Uzsakymas!$G$26,Uzsakymas!$E114,0)*Uzsakymas!$F114</f>
        <v>0</v>
      </c>
      <c r="AY114" s="98">
        <f>IF(Uzsakymas!$J114=Uzsakymas!$G$26,Uzsakymas!$E114,0)*Uzsakymas!$F114</f>
        <v>0</v>
      </c>
      <c r="AZ114" s="29">
        <f>(P114+Q114+R114+S114)/1000</f>
        <v>0</v>
      </c>
      <c r="BA114" s="16">
        <f>(T114+U114+V114+W114)/1000</f>
        <v>0</v>
      </c>
      <c r="BB114" s="16">
        <f>(X114+XFD114+XFD114+AA114)/1000</f>
        <v>0</v>
      </c>
      <c r="BC114" s="16">
        <f>(AB114+AC114+AD114+AE114)/1000</f>
        <v>0</v>
      </c>
      <c r="BD114" s="16">
        <f>(AF114+AG114+AH114+AI114)/1000</f>
        <v>0</v>
      </c>
      <c r="BE114" s="16">
        <f>(AJ114+AK114+AL114+AM114)/1000</f>
        <v>0</v>
      </c>
      <c r="BF114" s="16">
        <f>(AN114+AO114+AP114+AQ114)/1000</f>
        <v>0</v>
      </c>
      <c r="BG114" s="16">
        <f>(AR114+AS114+AT114+AU114)/1000</f>
        <v>0</v>
      </c>
      <c r="BH114" s="30">
        <f>(AV114+AW114+AX114+AY114)/1000</f>
        <v>0</v>
      </c>
    </row>
    <row r="115" spans="1:60" hidden="true">
      <c r="N115">
        <v>86</v>
      </c>
      <c r="P115" s="98">
        <f>IF(Uzsakymas!$G115=Uzsakymas!$G$18,Uzsakymas!$D115,0)*Uzsakymas!$F115</f>
        <v>0</v>
      </c>
      <c r="Q115" s="98">
        <f>IF(Uzsakymas!$H115=Uzsakymas!$G$18,Uzsakymas!$D115,0)*Uzsakymas!$F115</f>
        <v>0</v>
      </c>
      <c r="R115" s="98">
        <f>IF(Uzsakymas!$I115=Uzsakymas!$G$18,Uzsakymas!$E115,0)*Uzsakymas!$F115</f>
        <v>0</v>
      </c>
      <c r="S115" s="98">
        <f>IF(Uzsakymas!$J115=Uzsakymas!$G$18,Uzsakymas!$E115,0)*Uzsakymas!$F115</f>
        <v>0</v>
      </c>
      <c r="T115" s="98">
        <f>IF(Uzsakymas!$G115=Uzsakymas!$G$19,Uzsakymas!$D115,0)*Uzsakymas!$F115</f>
        <v>0</v>
      </c>
      <c r="U115" s="98">
        <f>IF(Uzsakymas!$H115=Uzsakymas!$G$19,Uzsakymas!$D115,0)*Uzsakymas!$F115</f>
        <v>0</v>
      </c>
      <c r="V115" s="98">
        <f>IF(Uzsakymas!$I115=Uzsakymas!$G$19,Uzsakymas!$E115,0)*Uzsakymas!$F115</f>
        <v>0</v>
      </c>
      <c r="W115" s="98">
        <f>IF(Uzsakymas!$J115=Uzsakymas!$G$19,Uzsakymas!$E115,0)*Uzsakymas!$F115</f>
        <v>0</v>
      </c>
      <c r="X115" s="98">
        <f>IF(Uzsakymas!$G115=Uzsakymas!$G$20,Uzsakymas!$D115,0)*Uzsakymas!$F115</f>
        <v>0</v>
      </c>
      <c r="Y115" s="98">
        <f>IF(Uzsakymas!$H115=Uzsakymas!$G$20,Uzsakymas!$D115,0)*Uzsakymas!$F115</f>
        <v>0</v>
      </c>
      <c r="Z115" s="98">
        <f>IF(Uzsakymas!$I115=Uzsakymas!$G$20,Uzsakymas!$E115,0)*Uzsakymas!$F115</f>
        <v>0</v>
      </c>
      <c r="AA115" s="98">
        <f>IF(Uzsakymas!$J115=Uzsakymas!$G$20,Uzsakymas!$E115,0)*Uzsakymas!$F115</f>
        <v>0</v>
      </c>
      <c r="AB115" s="98">
        <f>IF(Uzsakymas!$G115=Uzsakymas!$G$21,Uzsakymas!$D115,0)*Uzsakymas!$F115</f>
        <v>0</v>
      </c>
      <c r="AC115" s="98">
        <f>IF(Uzsakymas!$H115=Uzsakymas!$G$21,Uzsakymas!$D115,0)*Uzsakymas!$F115</f>
        <v>0</v>
      </c>
      <c r="AD115" s="98">
        <f>IF(Uzsakymas!$I115=Uzsakymas!$G$21,Uzsakymas!$E115,0)*Uzsakymas!$F115</f>
        <v>0</v>
      </c>
      <c r="AE115" s="98">
        <f>IF(Uzsakymas!$J115=Uzsakymas!$G$21,Uzsakymas!$E115,0)*Uzsakymas!$F115</f>
        <v>0</v>
      </c>
      <c r="AF115" s="98">
        <f>IF(Uzsakymas!$G115=Uzsakymas!$G$22,Uzsakymas!$D115,0)*Uzsakymas!$F115</f>
        <v>0</v>
      </c>
      <c r="AG115" s="98">
        <f>IF(Uzsakymas!$H115=Uzsakymas!$G$22,Uzsakymas!$D115,0)*Uzsakymas!$F115</f>
        <v>0</v>
      </c>
      <c r="AH115" s="98">
        <f>IF(Uzsakymas!$I115=Uzsakymas!$G$22,Uzsakymas!$E115,0)*Uzsakymas!$F115</f>
        <v>0</v>
      </c>
      <c r="AI115" s="98">
        <f>IF(Uzsakymas!$J115=Uzsakymas!$G$22,Uzsakymas!$E115,0)*Uzsakymas!$F115</f>
        <v>0</v>
      </c>
      <c r="AJ115" s="98">
        <f>IF(Uzsakymas!$G115=Uzsakymas!$G$23,Uzsakymas!$D115,0)*Uzsakymas!$F115</f>
        <v>0</v>
      </c>
      <c r="AK115" s="98">
        <f>IF(Uzsakymas!$H115=Uzsakymas!$G$23,Uzsakymas!$D115,0)*Uzsakymas!$F115</f>
        <v>0</v>
      </c>
      <c r="AL115" s="98">
        <f>IF(Uzsakymas!$I115=Uzsakymas!$G$23,Uzsakymas!$E115,0)*Uzsakymas!$F115</f>
        <v>0</v>
      </c>
      <c r="AM115" s="98">
        <f>IF(Uzsakymas!$J115=Uzsakymas!$G$23,Uzsakymas!$E115,0)*Uzsakymas!$F115</f>
        <v>0</v>
      </c>
      <c r="AN115" s="98">
        <f>IF(Uzsakymas!$G115=Uzsakymas!$G$24,Uzsakymas!$D115,0)*Uzsakymas!$F115</f>
        <v>0</v>
      </c>
      <c r="AO115" s="98">
        <f>IF(Uzsakymas!$H115=Uzsakymas!$G$24,Uzsakymas!$D115,0)*Uzsakymas!$F115</f>
        <v>0</v>
      </c>
      <c r="AP115" s="98">
        <f>IF(Uzsakymas!$I115=Uzsakymas!$G$24,Uzsakymas!$E115,0)*Uzsakymas!$F115</f>
        <v>0</v>
      </c>
      <c r="AQ115" s="98">
        <f>IF(Uzsakymas!$J115=Uzsakymas!$G$24,Uzsakymas!$E115,0)*Uzsakymas!$F115</f>
        <v>0</v>
      </c>
      <c r="AR115" s="98">
        <f>IF(Uzsakymas!$G115=Uzsakymas!$G$25,Uzsakymas!$D115,0)*Uzsakymas!$F115</f>
        <v>0</v>
      </c>
      <c r="AS115" s="98">
        <f>IF(Uzsakymas!$H115=Uzsakymas!$G$25,Uzsakymas!$D115,0)*Uzsakymas!$F115</f>
        <v>0</v>
      </c>
      <c r="AT115" s="98">
        <f>IF(Uzsakymas!$I115=Uzsakymas!$G$25,Uzsakymas!$E115,0)*Uzsakymas!$F115</f>
        <v>0</v>
      </c>
      <c r="AU115" s="98">
        <f>IF(Uzsakymas!$J115=Uzsakymas!$G$25,Uzsakymas!$E115,0)*Uzsakymas!$F115</f>
        <v>0</v>
      </c>
      <c r="AV115" s="98">
        <f>IF(Uzsakymas!$G115=Uzsakymas!$G$26,Uzsakymas!$D115,0)*Uzsakymas!$F115</f>
        <v>0</v>
      </c>
      <c r="AW115" s="98">
        <f>IF(Uzsakymas!$H115=Uzsakymas!$G$26,Uzsakymas!$D115,0)*Uzsakymas!$F115</f>
        <v>0</v>
      </c>
      <c r="AX115" s="98">
        <f>IF(Uzsakymas!$I115=Uzsakymas!$G$26,Uzsakymas!$E115,0)*Uzsakymas!$F115</f>
        <v>0</v>
      </c>
      <c r="AY115" s="98">
        <f>IF(Uzsakymas!$J115=Uzsakymas!$G$26,Uzsakymas!$E115,0)*Uzsakymas!$F115</f>
        <v>0</v>
      </c>
      <c r="AZ115" s="29">
        <f>(P115+Q115+R115+S115)/1000</f>
        <v>0</v>
      </c>
      <c r="BA115" s="16">
        <f>(T115+U115+V115+W115)/1000</f>
        <v>0</v>
      </c>
      <c r="BB115" s="16">
        <f>(X115+XFD115+XFD115+AA115)/1000</f>
        <v>0</v>
      </c>
      <c r="BC115" s="16">
        <f>(AB115+AC115+AD115+AE115)/1000</f>
        <v>0</v>
      </c>
      <c r="BD115" s="16">
        <f>(AF115+AG115+AH115+AI115)/1000</f>
        <v>0</v>
      </c>
      <c r="BE115" s="16">
        <f>(AJ115+AK115+AL115+AM115)/1000</f>
        <v>0</v>
      </c>
      <c r="BF115" s="16">
        <f>(AN115+AO115+AP115+AQ115)/1000</f>
        <v>0</v>
      </c>
      <c r="BG115" s="16">
        <f>(AR115+AS115+AT115+AU115)/1000</f>
        <v>0</v>
      </c>
      <c r="BH115" s="30">
        <f>(AV115+AW115+AX115+AY115)/1000</f>
        <v>0</v>
      </c>
    </row>
    <row r="116" spans="1:60" hidden="true">
      <c r="N116">
        <v>87</v>
      </c>
      <c r="P116" s="98">
        <f>IF(Uzsakymas!$G116=Uzsakymas!$G$18,Uzsakymas!$D116,0)*Uzsakymas!$F116</f>
        <v>0</v>
      </c>
      <c r="Q116" s="98">
        <f>IF(Uzsakymas!$H116=Uzsakymas!$G$18,Uzsakymas!$D116,0)*Uzsakymas!$F116</f>
        <v>0</v>
      </c>
      <c r="R116" s="98">
        <f>IF(Uzsakymas!$I116=Uzsakymas!$G$18,Uzsakymas!$E116,0)*Uzsakymas!$F116</f>
        <v>0</v>
      </c>
      <c r="S116" s="98">
        <f>IF(Uzsakymas!$J116=Uzsakymas!$G$18,Uzsakymas!$E116,0)*Uzsakymas!$F116</f>
        <v>0</v>
      </c>
      <c r="T116" s="98">
        <f>IF(Uzsakymas!$G116=Uzsakymas!$G$19,Uzsakymas!$D116,0)*Uzsakymas!$F116</f>
        <v>0</v>
      </c>
      <c r="U116" s="98">
        <f>IF(Uzsakymas!$H116=Uzsakymas!$G$19,Uzsakymas!$D116,0)*Uzsakymas!$F116</f>
        <v>0</v>
      </c>
      <c r="V116" s="98">
        <f>IF(Uzsakymas!$I116=Uzsakymas!$G$19,Uzsakymas!$E116,0)*Uzsakymas!$F116</f>
        <v>0</v>
      </c>
      <c r="W116" s="98">
        <f>IF(Uzsakymas!$J116=Uzsakymas!$G$19,Uzsakymas!$E116,0)*Uzsakymas!$F116</f>
        <v>0</v>
      </c>
      <c r="X116" s="98">
        <f>IF(Uzsakymas!$G116=Uzsakymas!$G$20,Uzsakymas!$D116,0)*Uzsakymas!$F116</f>
        <v>0</v>
      </c>
      <c r="Y116" s="98">
        <f>IF(Uzsakymas!$H116=Uzsakymas!$G$20,Uzsakymas!$D116,0)*Uzsakymas!$F116</f>
        <v>0</v>
      </c>
      <c r="Z116" s="98">
        <f>IF(Uzsakymas!$I116=Uzsakymas!$G$20,Uzsakymas!$E116,0)*Uzsakymas!$F116</f>
        <v>0</v>
      </c>
      <c r="AA116" s="98">
        <f>IF(Uzsakymas!$J116=Uzsakymas!$G$20,Uzsakymas!$E116,0)*Uzsakymas!$F116</f>
        <v>0</v>
      </c>
      <c r="AB116" s="98">
        <f>IF(Uzsakymas!$G116=Uzsakymas!$G$21,Uzsakymas!$D116,0)*Uzsakymas!$F116</f>
        <v>0</v>
      </c>
      <c r="AC116" s="98">
        <f>IF(Uzsakymas!$H116=Uzsakymas!$G$21,Uzsakymas!$D116,0)*Uzsakymas!$F116</f>
        <v>0</v>
      </c>
      <c r="AD116" s="98">
        <f>IF(Uzsakymas!$I116=Uzsakymas!$G$21,Uzsakymas!$E116,0)*Uzsakymas!$F116</f>
        <v>0</v>
      </c>
      <c r="AE116" s="98">
        <f>IF(Uzsakymas!$J116=Uzsakymas!$G$21,Uzsakymas!$E116,0)*Uzsakymas!$F116</f>
        <v>0</v>
      </c>
      <c r="AF116" s="98">
        <f>IF(Uzsakymas!$G116=Uzsakymas!$G$22,Uzsakymas!$D116,0)*Uzsakymas!$F116</f>
        <v>0</v>
      </c>
      <c r="AG116" s="98">
        <f>IF(Uzsakymas!$H116=Uzsakymas!$G$22,Uzsakymas!$D116,0)*Uzsakymas!$F116</f>
        <v>0</v>
      </c>
      <c r="AH116" s="98">
        <f>IF(Uzsakymas!$I116=Uzsakymas!$G$22,Uzsakymas!$E116,0)*Uzsakymas!$F116</f>
        <v>0</v>
      </c>
      <c r="AI116" s="98">
        <f>IF(Uzsakymas!$J116=Uzsakymas!$G$22,Uzsakymas!$E116,0)*Uzsakymas!$F116</f>
        <v>0</v>
      </c>
      <c r="AJ116" s="98">
        <f>IF(Uzsakymas!$G116=Uzsakymas!$G$23,Uzsakymas!$D116,0)*Uzsakymas!$F116</f>
        <v>0</v>
      </c>
      <c r="AK116" s="98">
        <f>IF(Uzsakymas!$H116=Uzsakymas!$G$23,Uzsakymas!$D116,0)*Uzsakymas!$F116</f>
        <v>0</v>
      </c>
      <c r="AL116" s="98">
        <f>IF(Uzsakymas!$I116=Uzsakymas!$G$23,Uzsakymas!$E116,0)*Uzsakymas!$F116</f>
        <v>0</v>
      </c>
      <c r="AM116" s="98">
        <f>IF(Uzsakymas!$J116=Uzsakymas!$G$23,Uzsakymas!$E116,0)*Uzsakymas!$F116</f>
        <v>0</v>
      </c>
      <c r="AN116" s="98">
        <f>IF(Uzsakymas!$G116=Uzsakymas!$G$24,Uzsakymas!$D116,0)*Uzsakymas!$F116</f>
        <v>0</v>
      </c>
      <c r="AO116" s="98">
        <f>IF(Uzsakymas!$H116=Uzsakymas!$G$24,Uzsakymas!$D116,0)*Uzsakymas!$F116</f>
        <v>0</v>
      </c>
      <c r="AP116" s="98">
        <f>IF(Uzsakymas!$I116=Uzsakymas!$G$24,Uzsakymas!$E116,0)*Uzsakymas!$F116</f>
        <v>0</v>
      </c>
      <c r="AQ116" s="98">
        <f>IF(Uzsakymas!$J116=Uzsakymas!$G$24,Uzsakymas!$E116,0)*Uzsakymas!$F116</f>
        <v>0</v>
      </c>
      <c r="AR116" s="98">
        <f>IF(Uzsakymas!$G116=Uzsakymas!$G$25,Uzsakymas!$D116,0)*Uzsakymas!$F116</f>
        <v>0</v>
      </c>
      <c r="AS116" s="98">
        <f>IF(Uzsakymas!$H116=Uzsakymas!$G$25,Uzsakymas!$D116,0)*Uzsakymas!$F116</f>
        <v>0</v>
      </c>
      <c r="AT116" s="98">
        <f>IF(Uzsakymas!$I116=Uzsakymas!$G$25,Uzsakymas!$E116,0)*Uzsakymas!$F116</f>
        <v>0</v>
      </c>
      <c r="AU116" s="98">
        <f>IF(Uzsakymas!$J116=Uzsakymas!$G$25,Uzsakymas!$E116,0)*Uzsakymas!$F116</f>
        <v>0</v>
      </c>
      <c r="AV116" s="98">
        <f>IF(Uzsakymas!$G116=Uzsakymas!$G$26,Uzsakymas!$D116,0)*Uzsakymas!$F116</f>
        <v>0</v>
      </c>
      <c r="AW116" s="98">
        <f>IF(Uzsakymas!$H116=Uzsakymas!$G$26,Uzsakymas!$D116,0)*Uzsakymas!$F116</f>
        <v>0</v>
      </c>
      <c r="AX116" s="98">
        <f>IF(Uzsakymas!$I116=Uzsakymas!$G$26,Uzsakymas!$E116,0)*Uzsakymas!$F116</f>
        <v>0</v>
      </c>
      <c r="AY116" s="98">
        <f>IF(Uzsakymas!$J116=Uzsakymas!$G$26,Uzsakymas!$E116,0)*Uzsakymas!$F116</f>
        <v>0</v>
      </c>
      <c r="AZ116" s="29">
        <f>(P116+Q116+R116+S116)/1000</f>
        <v>0</v>
      </c>
      <c r="BA116" s="16">
        <f>(T116+U116+V116+W116)/1000</f>
        <v>0</v>
      </c>
      <c r="BB116" s="16">
        <f>(X116+XFD116+XFD116+AA116)/1000</f>
        <v>0</v>
      </c>
      <c r="BC116" s="16">
        <f>(AB116+AC116+AD116+AE116)/1000</f>
        <v>0</v>
      </c>
      <c r="BD116" s="16">
        <f>(AF116+AG116+AH116+AI116)/1000</f>
        <v>0</v>
      </c>
      <c r="BE116" s="16">
        <f>(AJ116+AK116+AL116+AM116)/1000</f>
        <v>0</v>
      </c>
      <c r="BF116" s="16">
        <f>(AN116+AO116+AP116+AQ116)/1000</f>
        <v>0</v>
      </c>
      <c r="BG116" s="16">
        <f>(AR116+AS116+AT116+AU116)/1000</f>
        <v>0</v>
      </c>
      <c r="BH116" s="30">
        <f>(AV116+AW116+AX116+AY116)/1000</f>
        <v>0</v>
      </c>
    </row>
    <row r="117" spans="1:60" hidden="true">
      <c r="N117">
        <v>88</v>
      </c>
      <c r="P117" s="98">
        <f>IF(Uzsakymas!$G117=Uzsakymas!$G$18,Uzsakymas!$D117,0)*Uzsakymas!$F117</f>
        <v>0</v>
      </c>
      <c r="Q117" s="98">
        <f>IF(Uzsakymas!$H117=Uzsakymas!$G$18,Uzsakymas!$D117,0)*Uzsakymas!$F117</f>
        <v>0</v>
      </c>
      <c r="R117" s="98">
        <f>IF(Uzsakymas!$I117=Uzsakymas!$G$18,Uzsakymas!$E117,0)*Uzsakymas!$F117</f>
        <v>0</v>
      </c>
      <c r="S117" s="98">
        <f>IF(Uzsakymas!$J117=Uzsakymas!$G$18,Uzsakymas!$E117,0)*Uzsakymas!$F117</f>
        <v>0</v>
      </c>
      <c r="T117" s="98">
        <f>IF(Uzsakymas!$G117=Uzsakymas!$G$19,Uzsakymas!$D117,0)*Uzsakymas!$F117</f>
        <v>0</v>
      </c>
      <c r="U117" s="98">
        <f>IF(Uzsakymas!$H117=Uzsakymas!$G$19,Uzsakymas!$D117,0)*Uzsakymas!$F117</f>
        <v>0</v>
      </c>
      <c r="V117" s="98">
        <f>IF(Uzsakymas!$I117=Uzsakymas!$G$19,Uzsakymas!$E117,0)*Uzsakymas!$F117</f>
        <v>0</v>
      </c>
      <c r="W117" s="98">
        <f>IF(Uzsakymas!$J117=Uzsakymas!$G$19,Uzsakymas!$E117,0)*Uzsakymas!$F117</f>
        <v>0</v>
      </c>
      <c r="X117" s="98">
        <f>IF(Uzsakymas!$G117=Uzsakymas!$G$20,Uzsakymas!$D117,0)*Uzsakymas!$F117</f>
        <v>0</v>
      </c>
      <c r="Y117" s="98">
        <f>IF(Uzsakymas!$H117=Uzsakymas!$G$20,Uzsakymas!$D117,0)*Uzsakymas!$F117</f>
        <v>0</v>
      </c>
      <c r="Z117" s="98">
        <f>IF(Uzsakymas!$I117=Uzsakymas!$G$20,Uzsakymas!$E117,0)*Uzsakymas!$F117</f>
        <v>0</v>
      </c>
      <c r="AA117" s="98">
        <f>IF(Uzsakymas!$J117=Uzsakymas!$G$20,Uzsakymas!$E117,0)*Uzsakymas!$F117</f>
        <v>0</v>
      </c>
      <c r="AB117" s="98">
        <f>IF(Uzsakymas!$G117=Uzsakymas!$G$21,Uzsakymas!$D117,0)*Uzsakymas!$F117</f>
        <v>0</v>
      </c>
      <c r="AC117" s="98">
        <f>IF(Uzsakymas!$H117=Uzsakymas!$G$21,Uzsakymas!$D117,0)*Uzsakymas!$F117</f>
        <v>0</v>
      </c>
      <c r="AD117" s="98">
        <f>IF(Uzsakymas!$I117=Uzsakymas!$G$21,Uzsakymas!$E117,0)*Uzsakymas!$F117</f>
        <v>0</v>
      </c>
      <c r="AE117" s="98">
        <f>IF(Uzsakymas!$J117=Uzsakymas!$G$21,Uzsakymas!$E117,0)*Uzsakymas!$F117</f>
        <v>0</v>
      </c>
      <c r="AF117" s="98">
        <f>IF(Uzsakymas!$G117=Uzsakymas!$G$22,Uzsakymas!$D117,0)*Uzsakymas!$F117</f>
        <v>0</v>
      </c>
      <c r="AG117" s="98">
        <f>IF(Uzsakymas!$H117=Uzsakymas!$G$22,Uzsakymas!$D117,0)*Uzsakymas!$F117</f>
        <v>0</v>
      </c>
      <c r="AH117" s="98">
        <f>IF(Uzsakymas!$I117=Uzsakymas!$G$22,Uzsakymas!$E117,0)*Uzsakymas!$F117</f>
        <v>0</v>
      </c>
      <c r="AI117" s="98">
        <f>IF(Uzsakymas!$J117=Uzsakymas!$G$22,Uzsakymas!$E117,0)*Uzsakymas!$F117</f>
        <v>0</v>
      </c>
      <c r="AJ117" s="98">
        <f>IF(Uzsakymas!$G117=Uzsakymas!$G$23,Uzsakymas!$D117,0)*Uzsakymas!$F117</f>
        <v>0</v>
      </c>
      <c r="AK117" s="98">
        <f>IF(Uzsakymas!$H117=Uzsakymas!$G$23,Uzsakymas!$D117,0)*Uzsakymas!$F117</f>
        <v>0</v>
      </c>
      <c r="AL117" s="98">
        <f>IF(Uzsakymas!$I117=Uzsakymas!$G$23,Uzsakymas!$E117,0)*Uzsakymas!$F117</f>
        <v>0</v>
      </c>
      <c r="AM117" s="98">
        <f>IF(Uzsakymas!$J117=Uzsakymas!$G$23,Uzsakymas!$E117,0)*Uzsakymas!$F117</f>
        <v>0</v>
      </c>
      <c r="AN117" s="98">
        <f>IF(Uzsakymas!$G117=Uzsakymas!$G$24,Uzsakymas!$D117,0)*Uzsakymas!$F117</f>
        <v>0</v>
      </c>
      <c r="AO117" s="98">
        <f>IF(Uzsakymas!$H117=Uzsakymas!$G$24,Uzsakymas!$D117,0)*Uzsakymas!$F117</f>
        <v>0</v>
      </c>
      <c r="AP117" s="98">
        <f>IF(Uzsakymas!$I117=Uzsakymas!$G$24,Uzsakymas!$E117,0)*Uzsakymas!$F117</f>
        <v>0</v>
      </c>
      <c r="AQ117" s="98">
        <f>IF(Uzsakymas!$J117=Uzsakymas!$G$24,Uzsakymas!$E117,0)*Uzsakymas!$F117</f>
        <v>0</v>
      </c>
      <c r="AR117" s="98">
        <f>IF(Uzsakymas!$G117=Uzsakymas!$G$25,Uzsakymas!$D117,0)*Uzsakymas!$F117</f>
        <v>0</v>
      </c>
      <c r="AS117" s="98">
        <f>IF(Uzsakymas!$H117=Uzsakymas!$G$25,Uzsakymas!$D117,0)*Uzsakymas!$F117</f>
        <v>0</v>
      </c>
      <c r="AT117" s="98">
        <f>IF(Uzsakymas!$I117=Uzsakymas!$G$25,Uzsakymas!$E117,0)*Uzsakymas!$F117</f>
        <v>0</v>
      </c>
      <c r="AU117" s="98">
        <f>IF(Uzsakymas!$J117=Uzsakymas!$G$25,Uzsakymas!$E117,0)*Uzsakymas!$F117</f>
        <v>0</v>
      </c>
      <c r="AV117" s="98">
        <f>IF(Uzsakymas!$G117=Uzsakymas!$G$26,Uzsakymas!$D117,0)*Uzsakymas!$F117</f>
        <v>0</v>
      </c>
      <c r="AW117" s="98">
        <f>IF(Uzsakymas!$H117=Uzsakymas!$G$26,Uzsakymas!$D117,0)*Uzsakymas!$F117</f>
        <v>0</v>
      </c>
      <c r="AX117" s="98">
        <f>IF(Uzsakymas!$I117=Uzsakymas!$G$26,Uzsakymas!$E117,0)*Uzsakymas!$F117</f>
        <v>0</v>
      </c>
      <c r="AY117" s="98">
        <f>IF(Uzsakymas!$J117=Uzsakymas!$G$26,Uzsakymas!$E117,0)*Uzsakymas!$F117</f>
        <v>0</v>
      </c>
      <c r="AZ117" s="29">
        <f>(P117+Q117+R117+S117)/1000</f>
        <v>0</v>
      </c>
      <c r="BA117" s="16">
        <f>(T117+U117+V117+W117)/1000</f>
        <v>0</v>
      </c>
      <c r="BB117" s="16">
        <f>(X117+XFD117+XFD117+AA117)/1000</f>
        <v>0</v>
      </c>
      <c r="BC117" s="16">
        <f>(AB117+AC117+AD117+AE117)/1000</f>
        <v>0</v>
      </c>
      <c r="BD117" s="16">
        <f>(AF117+AG117+AH117+AI117)/1000</f>
        <v>0</v>
      </c>
      <c r="BE117" s="16">
        <f>(AJ117+AK117+AL117+AM117)/1000</f>
        <v>0</v>
      </c>
      <c r="BF117" s="16">
        <f>(AN117+AO117+AP117+AQ117)/1000</f>
        <v>0</v>
      </c>
      <c r="BG117" s="16">
        <f>(AR117+AS117+AT117+AU117)/1000</f>
        <v>0</v>
      </c>
      <c r="BH117" s="30">
        <f>(AV117+AW117+AX117+AY117)/1000</f>
        <v>0</v>
      </c>
    </row>
    <row r="118" spans="1:60" hidden="true">
      <c r="N118">
        <v>89</v>
      </c>
      <c r="P118" s="98">
        <f>IF(Uzsakymas!$G118=Uzsakymas!$G$18,Uzsakymas!$D118,0)*Uzsakymas!$F118</f>
        <v>0</v>
      </c>
      <c r="Q118" s="98">
        <f>IF(Uzsakymas!$H118=Uzsakymas!$G$18,Uzsakymas!$D118,0)*Uzsakymas!$F118</f>
        <v>0</v>
      </c>
      <c r="R118" s="98">
        <f>IF(Uzsakymas!$I118=Uzsakymas!$G$18,Uzsakymas!$E118,0)*Uzsakymas!$F118</f>
        <v>0</v>
      </c>
      <c r="S118" s="98">
        <f>IF(Uzsakymas!$J118=Uzsakymas!$G$18,Uzsakymas!$E118,0)*Uzsakymas!$F118</f>
        <v>0</v>
      </c>
      <c r="T118" s="98">
        <f>IF(Uzsakymas!$G118=Uzsakymas!$G$19,Uzsakymas!$D118,0)*Uzsakymas!$F118</f>
        <v>0</v>
      </c>
      <c r="U118" s="98">
        <f>IF(Uzsakymas!$H118=Uzsakymas!$G$19,Uzsakymas!$D118,0)*Uzsakymas!$F118</f>
        <v>0</v>
      </c>
      <c r="V118" s="98">
        <f>IF(Uzsakymas!$I118=Uzsakymas!$G$19,Uzsakymas!$E118,0)*Uzsakymas!$F118</f>
        <v>0</v>
      </c>
      <c r="W118" s="98">
        <f>IF(Uzsakymas!$J118=Uzsakymas!$G$19,Uzsakymas!$E118,0)*Uzsakymas!$F118</f>
        <v>0</v>
      </c>
      <c r="X118" s="98">
        <f>IF(Uzsakymas!$G118=Uzsakymas!$G$20,Uzsakymas!$D118,0)*Uzsakymas!$F118</f>
        <v>0</v>
      </c>
      <c r="Y118" s="98">
        <f>IF(Uzsakymas!$H118=Uzsakymas!$G$20,Uzsakymas!$D118,0)*Uzsakymas!$F118</f>
        <v>0</v>
      </c>
      <c r="Z118" s="98">
        <f>IF(Uzsakymas!$I118=Uzsakymas!$G$20,Uzsakymas!$E118,0)*Uzsakymas!$F118</f>
        <v>0</v>
      </c>
      <c r="AA118" s="98">
        <f>IF(Uzsakymas!$J118=Uzsakymas!$G$20,Uzsakymas!$E118,0)*Uzsakymas!$F118</f>
        <v>0</v>
      </c>
      <c r="AB118" s="98">
        <f>IF(Uzsakymas!$G118=Uzsakymas!$G$21,Uzsakymas!$D118,0)*Uzsakymas!$F118</f>
        <v>0</v>
      </c>
      <c r="AC118" s="98">
        <f>IF(Uzsakymas!$H118=Uzsakymas!$G$21,Uzsakymas!$D118,0)*Uzsakymas!$F118</f>
        <v>0</v>
      </c>
      <c r="AD118" s="98">
        <f>IF(Uzsakymas!$I118=Uzsakymas!$G$21,Uzsakymas!$E118,0)*Uzsakymas!$F118</f>
        <v>0</v>
      </c>
      <c r="AE118" s="98">
        <f>IF(Uzsakymas!$J118=Uzsakymas!$G$21,Uzsakymas!$E118,0)*Uzsakymas!$F118</f>
        <v>0</v>
      </c>
      <c r="AF118" s="98">
        <f>IF(Uzsakymas!$G118=Uzsakymas!$G$22,Uzsakymas!$D118,0)*Uzsakymas!$F118</f>
        <v>0</v>
      </c>
      <c r="AG118" s="98">
        <f>IF(Uzsakymas!$H118=Uzsakymas!$G$22,Uzsakymas!$D118,0)*Uzsakymas!$F118</f>
        <v>0</v>
      </c>
      <c r="AH118" s="98">
        <f>IF(Uzsakymas!$I118=Uzsakymas!$G$22,Uzsakymas!$E118,0)*Uzsakymas!$F118</f>
        <v>0</v>
      </c>
      <c r="AI118" s="98">
        <f>IF(Uzsakymas!$J118=Uzsakymas!$G$22,Uzsakymas!$E118,0)*Uzsakymas!$F118</f>
        <v>0</v>
      </c>
      <c r="AJ118" s="98">
        <f>IF(Uzsakymas!$G118=Uzsakymas!$G$23,Uzsakymas!$D118,0)*Uzsakymas!$F118</f>
        <v>0</v>
      </c>
      <c r="AK118" s="98">
        <f>IF(Uzsakymas!$H118=Uzsakymas!$G$23,Uzsakymas!$D118,0)*Uzsakymas!$F118</f>
        <v>0</v>
      </c>
      <c r="AL118" s="98">
        <f>IF(Uzsakymas!$I118=Uzsakymas!$G$23,Uzsakymas!$E118,0)*Uzsakymas!$F118</f>
        <v>0</v>
      </c>
      <c r="AM118" s="98">
        <f>IF(Uzsakymas!$J118=Uzsakymas!$G$23,Uzsakymas!$E118,0)*Uzsakymas!$F118</f>
        <v>0</v>
      </c>
      <c r="AN118" s="98">
        <f>IF(Uzsakymas!$G118=Uzsakymas!$G$24,Uzsakymas!$D118,0)*Uzsakymas!$F118</f>
        <v>0</v>
      </c>
      <c r="AO118" s="98">
        <f>IF(Uzsakymas!$H118=Uzsakymas!$G$24,Uzsakymas!$D118,0)*Uzsakymas!$F118</f>
        <v>0</v>
      </c>
      <c r="AP118" s="98">
        <f>IF(Uzsakymas!$I118=Uzsakymas!$G$24,Uzsakymas!$E118,0)*Uzsakymas!$F118</f>
        <v>0</v>
      </c>
      <c r="AQ118" s="98">
        <f>IF(Uzsakymas!$J118=Uzsakymas!$G$24,Uzsakymas!$E118,0)*Uzsakymas!$F118</f>
        <v>0</v>
      </c>
      <c r="AR118" s="98">
        <f>IF(Uzsakymas!$G118=Uzsakymas!$G$25,Uzsakymas!$D118,0)*Uzsakymas!$F118</f>
        <v>0</v>
      </c>
      <c r="AS118" s="98">
        <f>IF(Uzsakymas!$H118=Uzsakymas!$G$25,Uzsakymas!$D118,0)*Uzsakymas!$F118</f>
        <v>0</v>
      </c>
      <c r="AT118" s="98">
        <f>IF(Uzsakymas!$I118=Uzsakymas!$G$25,Uzsakymas!$E118,0)*Uzsakymas!$F118</f>
        <v>0</v>
      </c>
      <c r="AU118" s="98">
        <f>IF(Uzsakymas!$J118=Uzsakymas!$G$25,Uzsakymas!$E118,0)*Uzsakymas!$F118</f>
        <v>0</v>
      </c>
      <c r="AV118" s="98">
        <f>IF(Uzsakymas!$G118=Uzsakymas!$G$26,Uzsakymas!$D118,0)*Uzsakymas!$F118</f>
        <v>0</v>
      </c>
      <c r="AW118" s="98">
        <f>IF(Uzsakymas!$H118=Uzsakymas!$G$26,Uzsakymas!$D118,0)*Uzsakymas!$F118</f>
        <v>0</v>
      </c>
      <c r="AX118" s="98">
        <f>IF(Uzsakymas!$I118=Uzsakymas!$G$26,Uzsakymas!$E118,0)*Uzsakymas!$F118</f>
        <v>0</v>
      </c>
      <c r="AY118" s="98">
        <f>IF(Uzsakymas!$J118=Uzsakymas!$G$26,Uzsakymas!$E118,0)*Uzsakymas!$F118</f>
        <v>0</v>
      </c>
      <c r="AZ118" s="29">
        <f>(P118+Q118+R118+S118)/1000</f>
        <v>0</v>
      </c>
      <c r="BA118" s="16">
        <f>(T118+U118+V118+W118)/1000</f>
        <v>0</v>
      </c>
      <c r="BB118" s="16">
        <f>(X118+XFD118+XFD118+AA118)/1000</f>
        <v>0</v>
      </c>
      <c r="BC118" s="16">
        <f>(AB118+AC118+AD118+AE118)/1000</f>
        <v>0</v>
      </c>
      <c r="BD118" s="16">
        <f>(AF118+AG118+AH118+AI118)/1000</f>
        <v>0</v>
      </c>
      <c r="BE118" s="16">
        <f>(AJ118+AK118+AL118+AM118)/1000</f>
        <v>0</v>
      </c>
      <c r="BF118" s="16">
        <f>(AN118+AO118+AP118+AQ118)/1000</f>
        <v>0</v>
      </c>
      <c r="BG118" s="16">
        <f>(AR118+AS118+AT118+AU118)/1000</f>
        <v>0</v>
      </c>
      <c r="BH118" s="30">
        <f>(AV118+AW118+AX118+AY118)/1000</f>
        <v>0</v>
      </c>
    </row>
    <row r="119" spans="1:60" hidden="true">
      <c r="N119">
        <v>90</v>
      </c>
      <c r="P119" s="98">
        <f>IF(Uzsakymas!$G119=Uzsakymas!$G$18,Uzsakymas!$D119,0)*Uzsakymas!$F119</f>
        <v>0</v>
      </c>
      <c r="Q119" s="98">
        <f>IF(Uzsakymas!$H119=Uzsakymas!$G$18,Uzsakymas!$D119,0)*Uzsakymas!$F119</f>
        <v>0</v>
      </c>
      <c r="R119" s="98">
        <f>IF(Uzsakymas!$I119=Uzsakymas!$G$18,Uzsakymas!$E119,0)*Uzsakymas!$F119</f>
        <v>0</v>
      </c>
      <c r="S119" s="98">
        <f>IF(Uzsakymas!$J119=Uzsakymas!$G$18,Uzsakymas!$E119,0)*Uzsakymas!$F119</f>
        <v>0</v>
      </c>
      <c r="T119" s="98">
        <f>IF(Uzsakymas!$G119=Uzsakymas!$G$19,Uzsakymas!$D119,0)*Uzsakymas!$F119</f>
        <v>0</v>
      </c>
      <c r="U119" s="98">
        <f>IF(Uzsakymas!$H119=Uzsakymas!$G$19,Uzsakymas!$D119,0)*Uzsakymas!$F119</f>
        <v>0</v>
      </c>
      <c r="V119" s="98">
        <f>IF(Uzsakymas!$I119=Uzsakymas!$G$19,Uzsakymas!$E119,0)*Uzsakymas!$F119</f>
        <v>0</v>
      </c>
      <c r="W119" s="98">
        <f>IF(Uzsakymas!$J119=Uzsakymas!$G$19,Uzsakymas!$E119,0)*Uzsakymas!$F119</f>
        <v>0</v>
      </c>
      <c r="X119" s="98">
        <f>IF(Uzsakymas!$G119=Uzsakymas!$G$20,Uzsakymas!$D119,0)*Uzsakymas!$F119</f>
        <v>0</v>
      </c>
      <c r="Y119" s="98">
        <f>IF(Uzsakymas!$H119=Uzsakymas!$G$20,Uzsakymas!$D119,0)*Uzsakymas!$F119</f>
        <v>0</v>
      </c>
      <c r="Z119" s="98">
        <f>IF(Uzsakymas!$I119=Uzsakymas!$G$20,Uzsakymas!$E119,0)*Uzsakymas!$F119</f>
        <v>0</v>
      </c>
      <c r="AA119" s="98">
        <f>IF(Uzsakymas!$J119=Uzsakymas!$G$20,Uzsakymas!$E119,0)*Uzsakymas!$F119</f>
        <v>0</v>
      </c>
      <c r="AB119" s="98">
        <f>IF(Uzsakymas!$G119=Uzsakymas!$G$21,Uzsakymas!$D119,0)*Uzsakymas!$F119</f>
        <v>0</v>
      </c>
      <c r="AC119" s="98">
        <f>IF(Uzsakymas!$H119=Uzsakymas!$G$21,Uzsakymas!$D119,0)*Uzsakymas!$F119</f>
        <v>0</v>
      </c>
      <c r="AD119" s="98">
        <f>IF(Uzsakymas!$I119=Uzsakymas!$G$21,Uzsakymas!$E119,0)*Uzsakymas!$F119</f>
        <v>0</v>
      </c>
      <c r="AE119" s="98">
        <f>IF(Uzsakymas!$J119=Uzsakymas!$G$21,Uzsakymas!$E119,0)*Uzsakymas!$F119</f>
        <v>0</v>
      </c>
      <c r="AF119" s="98">
        <f>IF(Uzsakymas!$G119=Uzsakymas!$G$22,Uzsakymas!$D119,0)*Uzsakymas!$F119</f>
        <v>0</v>
      </c>
      <c r="AG119" s="98">
        <f>IF(Uzsakymas!$H119=Uzsakymas!$G$22,Uzsakymas!$D119,0)*Uzsakymas!$F119</f>
        <v>0</v>
      </c>
      <c r="AH119" s="98">
        <f>IF(Uzsakymas!$I119=Uzsakymas!$G$22,Uzsakymas!$E119,0)*Uzsakymas!$F119</f>
        <v>0</v>
      </c>
      <c r="AI119" s="98">
        <f>IF(Uzsakymas!$J119=Uzsakymas!$G$22,Uzsakymas!$E119,0)*Uzsakymas!$F119</f>
        <v>0</v>
      </c>
      <c r="AJ119" s="98">
        <f>IF(Uzsakymas!$G119=Uzsakymas!$G$23,Uzsakymas!$D119,0)*Uzsakymas!$F119</f>
        <v>0</v>
      </c>
      <c r="AK119" s="98">
        <f>IF(Uzsakymas!$H119=Uzsakymas!$G$23,Uzsakymas!$D119,0)*Uzsakymas!$F119</f>
        <v>0</v>
      </c>
      <c r="AL119" s="98">
        <f>IF(Uzsakymas!$I119=Uzsakymas!$G$23,Uzsakymas!$E119,0)*Uzsakymas!$F119</f>
        <v>0</v>
      </c>
      <c r="AM119" s="98">
        <f>IF(Uzsakymas!$J119=Uzsakymas!$G$23,Uzsakymas!$E119,0)*Uzsakymas!$F119</f>
        <v>0</v>
      </c>
      <c r="AN119" s="98">
        <f>IF(Uzsakymas!$G119=Uzsakymas!$G$24,Uzsakymas!$D119,0)*Uzsakymas!$F119</f>
        <v>0</v>
      </c>
      <c r="AO119" s="98">
        <f>IF(Uzsakymas!$H119=Uzsakymas!$G$24,Uzsakymas!$D119,0)*Uzsakymas!$F119</f>
        <v>0</v>
      </c>
      <c r="AP119" s="98">
        <f>IF(Uzsakymas!$I119=Uzsakymas!$G$24,Uzsakymas!$E119,0)*Uzsakymas!$F119</f>
        <v>0</v>
      </c>
      <c r="AQ119" s="98">
        <f>IF(Uzsakymas!$J119=Uzsakymas!$G$24,Uzsakymas!$E119,0)*Uzsakymas!$F119</f>
        <v>0</v>
      </c>
      <c r="AR119" s="98">
        <f>IF(Uzsakymas!$G119=Uzsakymas!$G$25,Uzsakymas!$D119,0)*Uzsakymas!$F119</f>
        <v>0</v>
      </c>
      <c r="AS119" s="98">
        <f>IF(Uzsakymas!$H119=Uzsakymas!$G$25,Uzsakymas!$D119,0)*Uzsakymas!$F119</f>
        <v>0</v>
      </c>
      <c r="AT119" s="98">
        <f>IF(Uzsakymas!$I119=Uzsakymas!$G$25,Uzsakymas!$E119,0)*Uzsakymas!$F119</f>
        <v>0</v>
      </c>
      <c r="AU119" s="98">
        <f>IF(Uzsakymas!$J119=Uzsakymas!$G$25,Uzsakymas!$E119,0)*Uzsakymas!$F119</f>
        <v>0</v>
      </c>
      <c r="AV119" s="98">
        <f>IF(Uzsakymas!$G119=Uzsakymas!$G$26,Uzsakymas!$D119,0)*Uzsakymas!$F119</f>
        <v>0</v>
      </c>
      <c r="AW119" s="98">
        <f>IF(Uzsakymas!$H119=Uzsakymas!$G$26,Uzsakymas!$D119,0)*Uzsakymas!$F119</f>
        <v>0</v>
      </c>
      <c r="AX119" s="98">
        <f>IF(Uzsakymas!$I119=Uzsakymas!$G$26,Uzsakymas!$E119,0)*Uzsakymas!$F119</f>
        <v>0</v>
      </c>
      <c r="AY119" s="98">
        <f>IF(Uzsakymas!$J119=Uzsakymas!$G$26,Uzsakymas!$E119,0)*Uzsakymas!$F119</f>
        <v>0</v>
      </c>
      <c r="AZ119" s="29">
        <f>(P119+Q119+R119+S119)/1000</f>
        <v>0</v>
      </c>
      <c r="BA119" s="16">
        <f>(T119+U119+V119+W119)/1000</f>
        <v>0</v>
      </c>
      <c r="BB119" s="16">
        <f>(X119+XFD119+XFD119+AA119)/1000</f>
        <v>0</v>
      </c>
      <c r="BC119" s="16">
        <f>(AB119+AC119+AD119+AE119)/1000</f>
        <v>0</v>
      </c>
      <c r="BD119" s="16">
        <f>(AF119+AG119+AH119+AI119)/1000</f>
        <v>0</v>
      </c>
      <c r="BE119" s="16">
        <f>(AJ119+AK119+AL119+AM119)/1000</f>
        <v>0</v>
      </c>
      <c r="BF119" s="16">
        <f>(AN119+AO119+AP119+AQ119)/1000</f>
        <v>0</v>
      </c>
      <c r="BG119" s="16">
        <f>(AR119+AS119+AT119+AU119)/1000</f>
        <v>0</v>
      </c>
      <c r="BH119" s="30">
        <f>(AV119+AW119+AX119+AY119)/1000</f>
        <v>0</v>
      </c>
    </row>
    <row r="120" spans="1:60" hidden="true">
      <c r="N120">
        <v>91</v>
      </c>
      <c r="P120" s="98">
        <f>IF(Uzsakymas!$G120=Uzsakymas!$G$18,Uzsakymas!$D120,0)*Uzsakymas!$F120</f>
        <v>0</v>
      </c>
      <c r="Q120" s="98">
        <f>IF(Uzsakymas!$H120=Uzsakymas!$G$18,Uzsakymas!$D120,0)*Uzsakymas!$F120</f>
        <v>0</v>
      </c>
      <c r="R120" s="98">
        <f>IF(Uzsakymas!$I120=Uzsakymas!$G$18,Uzsakymas!$E120,0)*Uzsakymas!$F120</f>
        <v>0</v>
      </c>
      <c r="S120" s="98">
        <f>IF(Uzsakymas!$J120=Uzsakymas!$G$18,Uzsakymas!$E120,0)*Uzsakymas!$F120</f>
        <v>0</v>
      </c>
      <c r="T120" s="98">
        <f>IF(Uzsakymas!$G120=Uzsakymas!$G$19,Uzsakymas!$D120,0)*Uzsakymas!$F120</f>
        <v>0</v>
      </c>
      <c r="U120" s="98">
        <f>IF(Uzsakymas!$H120=Uzsakymas!$G$19,Uzsakymas!$D120,0)*Uzsakymas!$F120</f>
        <v>0</v>
      </c>
      <c r="V120" s="98">
        <f>IF(Uzsakymas!$I120=Uzsakymas!$G$19,Uzsakymas!$E120,0)*Uzsakymas!$F120</f>
        <v>0</v>
      </c>
      <c r="W120" s="98">
        <f>IF(Uzsakymas!$J120=Uzsakymas!$G$19,Uzsakymas!$E120,0)*Uzsakymas!$F120</f>
        <v>0</v>
      </c>
      <c r="X120" s="98">
        <f>IF(Uzsakymas!$G120=Uzsakymas!$G$20,Uzsakymas!$D120,0)*Uzsakymas!$F120</f>
        <v>0</v>
      </c>
      <c r="Y120" s="98">
        <f>IF(Uzsakymas!$H120=Uzsakymas!$G$20,Uzsakymas!$D120,0)*Uzsakymas!$F120</f>
        <v>0</v>
      </c>
      <c r="Z120" s="98">
        <f>IF(Uzsakymas!$I120=Uzsakymas!$G$20,Uzsakymas!$E120,0)*Uzsakymas!$F120</f>
        <v>0</v>
      </c>
      <c r="AA120" s="98">
        <f>IF(Uzsakymas!$J120=Uzsakymas!$G$20,Uzsakymas!$E120,0)*Uzsakymas!$F120</f>
        <v>0</v>
      </c>
      <c r="AB120" s="98">
        <f>IF(Uzsakymas!$G120=Uzsakymas!$G$21,Uzsakymas!$D120,0)*Uzsakymas!$F120</f>
        <v>0</v>
      </c>
      <c r="AC120" s="98">
        <f>IF(Uzsakymas!$H120=Uzsakymas!$G$21,Uzsakymas!$D120,0)*Uzsakymas!$F120</f>
        <v>0</v>
      </c>
      <c r="AD120" s="98">
        <f>IF(Uzsakymas!$I120=Uzsakymas!$G$21,Uzsakymas!$E120,0)*Uzsakymas!$F120</f>
        <v>0</v>
      </c>
      <c r="AE120" s="98">
        <f>IF(Uzsakymas!$J120=Uzsakymas!$G$21,Uzsakymas!$E120,0)*Uzsakymas!$F120</f>
        <v>0</v>
      </c>
      <c r="AF120" s="98">
        <f>IF(Uzsakymas!$G120=Uzsakymas!$G$22,Uzsakymas!$D120,0)*Uzsakymas!$F120</f>
        <v>0</v>
      </c>
      <c r="AG120" s="98">
        <f>IF(Uzsakymas!$H120=Uzsakymas!$G$22,Uzsakymas!$D120,0)*Uzsakymas!$F120</f>
        <v>0</v>
      </c>
      <c r="AH120" s="98">
        <f>IF(Uzsakymas!$I120=Uzsakymas!$G$22,Uzsakymas!$E120,0)*Uzsakymas!$F120</f>
        <v>0</v>
      </c>
      <c r="AI120" s="98">
        <f>IF(Uzsakymas!$J120=Uzsakymas!$G$22,Uzsakymas!$E120,0)*Uzsakymas!$F120</f>
        <v>0</v>
      </c>
      <c r="AJ120" s="98">
        <f>IF(Uzsakymas!$G120=Uzsakymas!$G$23,Uzsakymas!$D120,0)*Uzsakymas!$F120</f>
        <v>0</v>
      </c>
      <c r="AK120" s="98">
        <f>IF(Uzsakymas!$H120=Uzsakymas!$G$23,Uzsakymas!$D120,0)*Uzsakymas!$F120</f>
        <v>0</v>
      </c>
      <c r="AL120" s="98">
        <f>IF(Uzsakymas!$I120=Uzsakymas!$G$23,Uzsakymas!$E120,0)*Uzsakymas!$F120</f>
        <v>0</v>
      </c>
      <c r="AM120" s="98">
        <f>IF(Uzsakymas!$J120=Uzsakymas!$G$23,Uzsakymas!$E120,0)*Uzsakymas!$F120</f>
        <v>0</v>
      </c>
      <c r="AN120" s="98">
        <f>IF(Uzsakymas!$G120=Uzsakymas!$G$24,Uzsakymas!$D120,0)*Uzsakymas!$F120</f>
        <v>0</v>
      </c>
      <c r="AO120" s="98">
        <f>IF(Uzsakymas!$H120=Uzsakymas!$G$24,Uzsakymas!$D120,0)*Uzsakymas!$F120</f>
        <v>0</v>
      </c>
      <c r="AP120" s="98">
        <f>IF(Uzsakymas!$I120=Uzsakymas!$G$24,Uzsakymas!$E120,0)*Uzsakymas!$F120</f>
        <v>0</v>
      </c>
      <c r="AQ120" s="98">
        <f>IF(Uzsakymas!$J120=Uzsakymas!$G$24,Uzsakymas!$E120,0)*Uzsakymas!$F120</f>
        <v>0</v>
      </c>
      <c r="AR120" s="98">
        <f>IF(Uzsakymas!$G120=Uzsakymas!$G$25,Uzsakymas!$D120,0)*Uzsakymas!$F120</f>
        <v>0</v>
      </c>
      <c r="AS120" s="98">
        <f>IF(Uzsakymas!$H120=Uzsakymas!$G$25,Uzsakymas!$D120,0)*Uzsakymas!$F120</f>
        <v>0</v>
      </c>
      <c r="AT120" s="98">
        <f>IF(Uzsakymas!$I120=Uzsakymas!$G$25,Uzsakymas!$E120,0)*Uzsakymas!$F120</f>
        <v>0</v>
      </c>
      <c r="AU120" s="98">
        <f>IF(Uzsakymas!$J120=Uzsakymas!$G$25,Uzsakymas!$E120,0)*Uzsakymas!$F120</f>
        <v>0</v>
      </c>
      <c r="AV120" s="98">
        <f>IF(Uzsakymas!$G120=Uzsakymas!$G$26,Uzsakymas!$D120,0)*Uzsakymas!$F120</f>
        <v>0</v>
      </c>
      <c r="AW120" s="98">
        <f>IF(Uzsakymas!$H120=Uzsakymas!$G$26,Uzsakymas!$D120,0)*Uzsakymas!$F120</f>
        <v>0</v>
      </c>
      <c r="AX120" s="98">
        <f>IF(Uzsakymas!$I120=Uzsakymas!$G$26,Uzsakymas!$E120,0)*Uzsakymas!$F120</f>
        <v>0</v>
      </c>
      <c r="AY120" s="98">
        <f>IF(Uzsakymas!$J120=Uzsakymas!$G$26,Uzsakymas!$E120,0)*Uzsakymas!$F120</f>
        <v>0</v>
      </c>
      <c r="AZ120" s="29">
        <f>(P120+Q120+R120+S120)/1000</f>
        <v>0</v>
      </c>
      <c r="BA120" s="16">
        <f>(T120+U120+V120+W120)/1000</f>
        <v>0</v>
      </c>
      <c r="BB120" s="16">
        <f>(X120+XFD120+XFD120+AA120)/1000</f>
        <v>0</v>
      </c>
      <c r="BC120" s="16">
        <f>(AB120+AC120+AD120+AE120)/1000</f>
        <v>0</v>
      </c>
      <c r="BD120" s="16">
        <f>(AF120+AG120+AH120+AI120)/1000</f>
        <v>0</v>
      </c>
      <c r="BE120" s="16">
        <f>(AJ120+AK120+AL120+AM120)/1000</f>
        <v>0</v>
      </c>
      <c r="BF120" s="16">
        <f>(AN120+AO120+AP120+AQ120)/1000</f>
        <v>0</v>
      </c>
      <c r="BG120" s="16">
        <f>(AR120+AS120+AT120+AU120)/1000</f>
        <v>0</v>
      </c>
      <c r="BH120" s="30">
        <f>(AV120+AW120+AX120+AY120)/1000</f>
        <v>0</v>
      </c>
    </row>
    <row r="121" spans="1:60" hidden="true">
      <c r="N121">
        <v>92</v>
      </c>
      <c r="P121" s="98">
        <f>IF(Uzsakymas!$G121=Uzsakymas!$G$18,Uzsakymas!$D121,0)*Uzsakymas!$F121</f>
        <v>0</v>
      </c>
      <c r="Q121" s="98">
        <f>IF(Uzsakymas!$H121=Uzsakymas!$G$18,Uzsakymas!$D121,0)*Uzsakymas!$F121</f>
        <v>0</v>
      </c>
      <c r="R121" s="98">
        <f>IF(Uzsakymas!$I121=Uzsakymas!$G$18,Uzsakymas!$E121,0)*Uzsakymas!$F121</f>
        <v>0</v>
      </c>
      <c r="S121" s="98">
        <f>IF(Uzsakymas!$J121=Uzsakymas!$G$18,Uzsakymas!$E121,0)*Uzsakymas!$F121</f>
        <v>0</v>
      </c>
      <c r="T121" s="98">
        <f>IF(Uzsakymas!$G121=Uzsakymas!$G$19,Uzsakymas!$D121,0)*Uzsakymas!$F121</f>
        <v>0</v>
      </c>
      <c r="U121" s="98">
        <f>IF(Uzsakymas!$H121=Uzsakymas!$G$19,Uzsakymas!$D121,0)*Uzsakymas!$F121</f>
        <v>0</v>
      </c>
      <c r="V121" s="98">
        <f>IF(Uzsakymas!$I121=Uzsakymas!$G$19,Uzsakymas!$E121,0)*Uzsakymas!$F121</f>
        <v>0</v>
      </c>
      <c r="W121" s="98">
        <f>IF(Uzsakymas!$J121=Uzsakymas!$G$19,Uzsakymas!$E121,0)*Uzsakymas!$F121</f>
        <v>0</v>
      </c>
      <c r="X121" s="98">
        <f>IF(Uzsakymas!$G121=Uzsakymas!$G$20,Uzsakymas!$D121,0)*Uzsakymas!$F121</f>
        <v>0</v>
      </c>
      <c r="Y121" s="98">
        <f>IF(Uzsakymas!$H121=Uzsakymas!$G$20,Uzsakymas!$D121,0)*Uzsakymas!$F121</f>
        <v>0</v>
      </c>
      <c r="Z121" s="98">
        <f>IF(Uzsakymas!$I121=Uzsakymas!$G$20,Uzsakymas!$E121,0)*Uzsakymas!$F121</f>
        <v>0</v>
      </c>
      <c r="AA121" s="98">
        <f>IF(Uzsakymas!$J121=Uzsakymas!$G$20,Uzsakymas!$E121,0)*Uzsakymas!$F121</f>
        <v>0</v>
      </c>
      <c r="AB121" s="98">
        <f>IF(Uzsakymas!$G121=Uzsakymas!$G$21,Uzsakymas!$D121,0)*Uzsakymas!$F121</f>
        <v>0</v>
      </c>
      <c r="AC121" s="98">
        <f>IF(Uzsakymas!$H121=Uzsakymas!$G$21,Uzsakymas!$D121,0)*Uzsakymas!$F121</f>
        <v>0</v>
      </c>
      <c r="AD121" s="98">
        <f>IF(Uzsakymas!$I121=Uzsakymas!$G$21,Uzsakymas!$E121,0)*Uzsakymas!$F121</f>
        <v>0</v>
      </c>
      <c r="AE121" s="98">
        <f>IF(Uzsakymas!$J121=Uzsakymas!$G$21,Uzsakymas!$E121,0)*Uzsakymas!$F121</f>
        <v>0</v>
      </c>
      <c r="AF121" s="98">
        <f>IF(Uzsakymas!$G121=Uzsakymas!$G$22,Uzsakymas!$D121,0)*Uzsakymas!$F121</f>
        <v>0</v>
      </c>
      <c r="AG121" s="98">
        <f>IF(Uzsakymas!$H121=Uzsakymas!$G$22,Uzsakymas!$D121,0)*Uzsakymas!$F121</f>
        <v>0</v>
      </c>
      <c r="AH121" s="98">
        <f>IF(Uzsakymas!$I121=Uzsakymas!$G$22,Uzsakymas!$E121,0)*Uzsakymas!$F121</f>
        <v>0</v>
      </c>
      <c r="AI121" s="98">
        <f>IF(Uzsakymas!$J121=Uzsakymas!$G$22,Uzsakymas!$E121,0)*Uzsakymas!$F121</f>
        <v>0</v>
      </c>
      <c r="AJ121" s="98">
        <f>IF(Uzsakymas!$G121=Uzsakymas!$G$23,Uzsakymas!$D121,0)*Uzsakymas!$F121</f>
        <v>0</v>
      </c>
      <c r="AK121" s="98">
        <f>IF(Uzsakymas!$H121=Uzsakymas!$G$23,Uzsakymas!$D121,0)*Uzsakymas!$F121</f>
        <v>0</v>
      </c>
      <c r="AL121" s="98">
        <f>IF(Uzsakymas!$I121=Uzsakymas!$G$23,Uzsakymas!$E121,0)*Uzsakymas!$F121</f>
        <v>0</v>
      </c>
      <c r="AM121" s="98">
        <f>IF(Uzsakymas!$J121=Uzsakymas!$G$23,Uzsakymas!$E121,0)*Uzsakymas!$F121</f>
        <v>0</v>
      </c>
      <c r="AN121" s="98">
        <f>IF(Uzsakymas!$G121=Uzsakymas!$G$24,Uzsakymas!$D121,0)*Uzsakymas!$F121</f>
        <v>0</v>
      </c>
      <c r="AO121" s="98">
        <f>IF(Uzsakymas!$H121=Uzsakymas!$G$24,Uzsakymas!$D121,0)*Uzsakymas!$F121</f>
        <v>0</v>
      </c>
      <c r="AP121" s="98">
        <f>IF(Uzsakymas!$I121=Uzsakymas!$G$24,Uzsakymas!$E121,0)*Uzsakymas!$F121</f>
        <v>0</v>
      </c>
      <c r="AQ121" s="98">
        <f>IF(Uzsakymas!$J121=Uzsakymas!$G$24,Uzsakymas!$E121,0)*Uzsakymas!$F121</f>
        <v>0</v>
      </c>
      <c r="AR121" s="98">
        <f>IF(Uzsakymas!$G121=Uzsakymas!$G$25,Uzsakymas!$D121,0)*Uzsakymas!$F121</f>
        <v>0</v>
      </c>
      <c r="AS121" s="98">
        <f>IF(Uzsakymas!$H121=Uzsakymas!$G$25,Uzsakymas!$D121,0)*Uzsakymas!$F121</f>
        <v>0</v>
      </c>
      <c r="AT121" s="98">
        <f>IF(Uzsakymas!$I121=Uzsakymas!$G$25,Uzsakymas!$E121,0)*Uzsakymas!$F121</f>
        <v>0</v>
      </c>
      <c r="AU121" s="98">
        <f>IF(Uzsakymas!$J121=Uzsakymas!$G$25,Uzsakymas!$E121,0)*Uzsakymas!$F121</f>
        <v>0</v>
      </c>
      <c r="AV121" s="98">
        <f>IF(Uzsakymas!$G121=Uzsakymas!$G$26,Uzsakymas!$D121,0)*Uzsakymas!$F121</f>
        <v>0</v>
      </c>
      <c r="AW121" s="98">
        <f>IF(Uzsakymas!$H121=Uzsakymas!$G$26,Uzsakymas!$D121,0)*Uzsakymas!$F121</f>
        <v>0</v>
      </c>
      <c r="AX121" s="98">
        <f>IF(Uzsakymas!$I121=Uzsakymas!$G$26,Uzsakymas!$E121,0)*Uzsakymas!$F121</f>
        <v>0</v>
      </c>
      <c r="AY121" s="98">
        <f>IF(Uzsakymas!$J121=Uzsakymas!$G$26,Uzsakymas!$E121,0)*Uzsakymas!$F121</f>
        <v>0</v>
      </c>
      <c r="AZ121" s="29">
        <f>(P121+Q121+R121+S121)/1000</f>
        <v>0</v>
      </c>
      <c r="BA121" s="16">
        <f>(T121+U121+V121+W121)/1000</f>
        <v>0</v>
      </c>
      <c r="BB121" s="16">
        <f>(X121+XFD121+XFD121+AA121)/1000</f>
        <v>0</v>
      </c>
      <c r="BC121" s="16">
        <f>(AB121+AC121+AD121+AE121)/1000</f>
        <v>0</v>
      </c>
      <c r="BD121" s="16">
        <f>(AF121+AG121+AH121+AI121)/1000</f>
        <v>0</v>
      </c>
      <c r="BE121" s="16">
        <f>(AJ121+AK121+AL121+AM121)/1000</f>
        <v>0</v>
      </c>
      <c r="BF121" s="16">
        <f>(AN121+AO121+AP121+AQ121)/1000</f>
        <v>0</v>
      </c>
      <c r="BG121" s="16">
        <f>(AR121+AS121+AT121+AU121)/1000</f>
        <v>0</v>
      </c>
      <c r="BH121" s="30">
        <f>(AV121+AW121+AX121+AY121)/1000</f>
        <v>0</v>
      </c>
    </row>
    <row r="122" spans="1:60" hidden="true">
      <c r="N122">
        <v>93</v>
      </c>
      <c r="P122" s="98">
        <f>IF(Uzsakymas!$G122=Uzsakymas!$G$18,Uzsakymas!$D122,0)*Uzsakymas!$F122</f>
        <v>0</v>
      </c>
      <c r="Q122" s="98">
        <f>IF(Uzsakymas!$H122=Uzsakymas!$G$18,Uzsakymas!$D122,0)*Uzsakymas!$F122</f>
        <v>0</v>
      </c>
      <c r="R122" s="98">
        <f>IF(Uzsakymas!$I122=Uzsakymas!$G$18,Uzsakymas!$E122,0)*Uzsakymas!$F122</f>
        <v>0</v>
      </c>
      <c r="S122" s="98">
        <f>IF(Uzsakymas!$J122=Uzsakymas!$G$18,Uzsakymas!$E122,0)*Uzsakymas!$F122</f>
        <v>0</v>
      </c>
      <c r="T122" s="98">
        <f>IF(Uzsakymas!$G122=Uzsakymas!$G$19,Uzsakymas!$D122,0)*Uzsakymas!$F122</f>
        <v>0</v>
      </c>
      <c r="U122" s="98">
        <f>IF(Uzsakymas!$H122=Uzsakymas!$G$19,Uzsakymas!$D122,0)*Uzsakymas!$F122</f>
        <v>0</v>
      </c>
      <c r="V122" s="98">
        <f>IF(Uzsakymas!$I122=Uzsakymas!$G$19,Uzsakymas!$E122,0)*Uzsakymas!$F122</f>
        <v>0</v>
      </c>
      <c r="W122" s="98">
        <f>IF(Uzsakymas!$J122=Uzsakymas!$G$19,Uzsakymas!$E122,0)*Uzsakymas!$F122</f>
        <v>0</v>
      </c>
      <c r="X122" s="98">
        <f>IF(Uzsakymas!$G122=Uzsakymas!$G$20,Uzsakymas!$D122,0)*Uzsakymas!$F122</f>
        <v>0</v>
      </c>
      <c r="Y122" s="98">
        <f>IF(Uzsakymas!$H122=Uzsakymas!$G$20,Uzsakymas!$D122,0)*Uzsakymas!$F122</f>
        <v>0</v>
      </c>
      <c r="Z122" s="98">
        <f>IF(Uzsakymas!$I122=Uzsakymas!$G$20,Uzsakymas!$E122,0)*Uzsakymas!$F122</f>
        <v>0</v>
      </c>
      <c r="AA122" s="98">
        <f>IF(Uzsakymas!$J122=Uzsakymas!$G$20,Uzsakymas!$E122,0)*Uzsakymas!$F122</f>
        <v>0</v>
      </c>
      <c r="AB122" s="98">
        <f>IF(Uzsakymas!$G122=Uzsakymas!$G$21,Uzsakymas!$D122,0)*Uzsakymas!$F122</f>
        <v>0</v>
      </c>
      <c r="AC122" s="98">
        <f>IF(Uzsakymas!$H122=Uzsakymas!$G$21,Uzsakymas!$D122,0)*Uzsakymas!$F122</f>
        <v>0</v>
      </c>
      <c r="AD122" s="98">
        <f>IF(Uzsakymas!$I122=Uzsakymas!$G$21,Uzsakymas!$E122,0)*Uzsakymas!$F122</f>
        <v>0</v>
      </c>
      <c r="AE122" s="98">
        <f>IF(Uzsakymas!$J122=Uzsakymas!$G$21,Uzsakymas!$E122,0)*Uzsakymas!$F122</f>
        <v>0</v>
      </c>
      <c r="AF122" s="98">
        <f>IF(Uzsakymas!$G122=Uzsakymas!$G$22,Uzsakymas!$D122,0)*Uzsakymas!$F122</f>
        <v>0</v>
      </c>
      <c r="AG122" s="98">
        <f>IF(Uzsakymas!$H122=Uzsakymas!$G$22,Uzsakymas!$D122,0)*Uzsakymas!$F122</f>
        <v>0</v>
      </c>
      <c r="AH122" s="98">
        <f>IF(Uzsakymas!$I122=Uzsakymas!$G$22,Uzsakymas!$E122,0)*Uzsakymas!$F122</f>
        <v>0</v>
      </c>
      <c r="AI122" s="98">
        <f>IF(Uzsakymas!$J122=Uzsakymas!$G$22,Uzsakymas!$E122,0)*Uzsakymas!$F122</f>
        <v>0</v>
      </c>
      <c r="AJ122" s="98">
        <f>IF(Uzsakymas!$G122=Uzsakymas!$G$23,Uzsakymas!$D122,0)*Uzsakymas!$F122</f>
        <v>0</v>
      </c>
      <c r="AK122" s="98">
        <f>IF(Uzsakymas!$H122=Uzsakymas!$G$23,Uzsakymas!$D122,0)*Uzsakymas!$F122</f>
        <v>0</v>
      </c>
      <c r="AL122" s="98">
        <f>IF(Uzsakymas!$I122=Uzsakymas!$G$23,Uzsakymas!$E122,0)*Uzsakymas!$F122</f>
        <v>0</v>
      </c>
      <c r="AM122" s="98">
        <f>IF(Uzsakymas!$J122=Uzsakymas!$G$23,Uzsakymas!$E122,0)*Uzsakymas!$F122</f>
        <v>0</v>
      </c>
      <c r="AN122" s="98">
        <f>IF(Uzsakymas!$G122=Uzsakymas!$G$24,Uzsakymas!$D122,0)*Uzsakymas!$F122</f>
        <v>0</v>
      </c>
      <c r="AO122" s="98">
        <f>IF(Uzsakymas!$H122=Uzsakymas!$G$24,Uzsakymas!$D122,0)*Uzsakymas!$F122</f>
        <v>0</v>
      </c>
      <c r="AP122" s="98">
        <f>IF(Uzsakymas!$I122=Uzsakymas!$G$24,Uzsakymas!$E122,0)*Uzsakymas!$F122</f>
        <v>0</v>
      </c>
      <c r="AQ122" s="98">
        <f>IF(Uzsakymas!$J122=Uzsakymas!$G$24,Uzsakymas!$E122,0)*Uzsakymas!$F122</f>
        <v>0</v>
      </c>
      <c r="AR122" s="98">
        <f>IF(Uzsakymas!$G122=Uzsakymas!$G$25,Uzsakymas!$D122,0)*Uzsakymas!$F122</f>
        <v>0</v>
      </c>
      <c r="AS122" s="98">
        <f>IF(Uzsakymas!$H122=Uzsakymas!$G$25,Uzsakymas!$D122,0)*Uzsakymas!$F122</f>
        <v>0</v>
      </c>
      <c r="AT122" s="98">
        <f>IF(Uzsakymas!$I122=Uzsakymas!$G$25,Uzsakymas!$E122,0)*Uzsakymas!$F122</f>
        <v>0</v>
      </c>
      <c r="AU122" s="98">
        <f>IF(Uzsakymas!$J122=Uzsakymas!$G$25,Uzsakymas!$E122,0)*Uzsakymas!$F122</f>
        <v>0</v>
      </c>
      <c r="AV122" s="98">
        <f>IF(Uzsakymas!$G122=Uzsakymas!$G$26,Uzsakymas!$D122,0)*Uzsakymas!$F122</f>
        <v>0</v>
      </c>
      <c r="AW122" s="98">
        <f>IF(Uzsakymas!$H122=Uzsakymas!$G$26,Uzsakymas!$D122,0)*Uzsakymas!$F122</f>
        <v>0</v>
      </c>
      <c r="AX122" s="98">
        <f>IF(Uzsakymas!$I122=Uzsakymas!$G$26,Uzsakymas!$E122,0)*Uzsakymas!$F122</f>
        <v>0</v>
      </c>
      <c r="AY122" s="98">
        <f>IF(Uzsakymas!$J122=Uzsakymas!$G$26,Uzsakymas!$E122,0)*Uzsakymas!$F122</f>
        <v>0</v>
      </c>
      <c r="AZ122" s="29">
        <f>(P122+Q122+R122+S122)/1000</f>
        <v>0</v>
      </c>
      <c r="BA122" s="16">
        <f>(T122+U122+V122+W122)/1000</f>
        <v>0</v>
      </c>
      <c r="BB122" s="16">
        <f>(X122+XFD122+XFD122+AA122)/1000</f>
        <v>0</v>
      </c>
      <c r="BC122" s="16">
        <f>(AB122+AC122+AD122+AE122)/1000</f>
        <v>0</v>
      </c>
      <c r="BD122" s="16">
        <f>(AF122+AG122+AH122+AI122)/1000</f>
        <v>0</v>
      </c>
      <c r="BE122" s="16">
        <f>(AJ122+AK122+AL122+AM122)/1000</f>
        <v>0</v>
      </c>
      <c r="BF122" s="16">
        <f>(AN122+AO122+AP122+AQ122)/1000</f>
        <v>0</v>
      </c>
      <c r="BG122" s="16">
        <f>(AR122+AS122+AT122+AU122)/1000</f>
        <v>0</v>
      </c>
      <c r="BH122" s="30">
        <f>(AV122+AW122+AX122+AY122)/1000</f>
        <v>0</v>
      </c>
    </row>
    <row r="123" spans="1:60" hidden="true">
      <c r="N123">
        <v>94</v>
      </c>
      <c r="P123" s="98">
        <f>IF(Uzsakymas!$G123=Uzsakymas!$G$18,Uzsakymas!$D123,0)*Uzsakymas!$F123</f>
        <v>0</v>
      </c>
      <c r="Q123" s="98">
        <f>IF(Uzsakymas!$H123=Uzsakymas!$G$18,Uzsakymas!$D123,0)*Uzsakymas!$F123</f>
        <v>0</v>
      </c>
      <c r="R123" s="98">
        <f>IF(Uzsakymas!$I123=Uzsakymas!$G$18,Uzsakymas!$E123,0)*Uzsakymas!$F123</f>
        <v>0</v>
      </c>
      <c r="S123" s="98">
        <f>IF(Uzsakymas!$J123=Uzsakymas!$G$18,Uzsakymas!$E123,0)*Uzsakymas!$F123</f>
        <v>0</v>
      </c>
      <c r="T123" s="98">
        <f>IF(Uzsakymas!$G123=Uzsakymas!$G$19,Uzsakymas!$D123,0)*Uzsakymas!$F123</f>
        <v>0</v>
      </c>
      <c r="U123" s="98">
        <f>IF(Uzsakymas!$H123=Uzsakymas!$G$19,Uzsakymas!$D123,0)*Uzsakymas!$F123</f>
        <v>0</v>
      </c>
      <c r="V123" s="98">
        <f>IF(Uzsakymas!$I123=Uzsakymas!$G$19,Uzsakymas!$E123,0)*Uzsakymas!$F123</f>
        <v>0</v>
      </c>
      <c r="W123" s="98">
        <f>IF(Uzsakymas!$J123=Uzsakymas!$G$19,Uzsakymas!$E123,0)*Uzsakymas!$F123</f>
        <v>0</v>
      </c>
      <c r="X123" s="98">
        <f>IF(Uzsakymas!$G123=Uzsakymas!$G$20,Uzsakymas!$D123,0)*Uzsakymas!$F123</f>
        <v>0</v>
      </c>
      <c r="Y123" s="98">
        <f>IF(Uzsakymas!$H123=Uzsakymas!$G$20,Uzsakymas!$D123,0)*Uzsakymas!$F123</f>
        <v>0</v>
      </c>
      <c r="Z123" s="98">
        <f>IF(Uzsakymas!$I123=Uzsakymas!$G$20,Uzsakymas!$E123,0)*Uzsakymas!$F123</f>
        <v>0</v>
      </c>
      <c r="AA123" s="98">
        <f>IF(Uzsakymas!$J123=Uzsakymas!$G$20,Uzsakymas!$E123,0)*Uzsakymas!$F123</f>
        <v>0</v>
      </c>
      <c r="AB123" s="98">
        <f>IF(Uzsakymas!$G123=Uzsakymas!$G$21,Uzsakymas!$D123,0)*Uzsakymas!$F123</f>
        <v>0</v>
      </c>
      <c r="AC123" s="98">
        <f>IF(Uzsakymas!$H123=Uzsakymas!$G$21,Uzsakymas!$D123,0)*Uzsakymas!$F123</f>
        <v>0</v>
      </c>
      <c r="AD123" s="98">
        <f>IF(Uzsakymas!$I123=Uzsakymas!$G$21,Uzsakymas!$E123,0)*Uzsakymas!$F123</f>
        <v>0</v>
      </c>
      <c r="AE123" s="98">
        <f>IF(Uzsakymas!$J123=Uzsakymas!$G$21,Uzsakymas!$E123,0)*Uzsakymas!$F123</f>
        <v>0</v>
      </c>
      <c r="AF123" s="98">
        <f>IF(Uzsakymas!$G123=Uzsakymas!$G$22,Uzsakymas!$D123,0)*Uzsakymas!$F123</f>
        <v>0</v>
      </c>
      <c r="AG123" s="98">
        <f>IF(Uzsakymas!$H123=Uzsakymas!$G$22,Uzsakymas!$D123,0)*Uzsakymas!$F123</f>
        <v>0</v>
      </c>
      <c r="AH123" s="98">
        <f>IF(Uzsakymas!$I123=Uzsakymas!$G$22,Uzsakymas!$E123,0)*Uzsakymas!$F123</f>
        <v>0</v>
      </c>
      <c r="AI123" s="98">
        <f>IF(Uzsakymas!$J123=Uzsakymas!$G$22,Uzsakymas!$E123,0)*Uzsakymas!$F123</f>
        <v>0</v>
      </c>
      <c r="AJ123" s="98">
        <f>IF(Uzsakymas!$G123=Uzsakymas!$G$23,Uzsakymas!$D123,0)*Uzsakymas!$F123</f>
        <v>0</v>
      </c>
      <c r="AK123" s="98">
        <f>IF(Uzsakymas!$H123=Uzsakymas!$G$23,Uzsakymas!$D123,0)*Uzsakymas!$F123</f>
        <v>0</v>
      </c>
      <c r="AL123" s="98">
        <f>IF(Uzsakymas!$I123=Uzsakymas!$G$23,Uzsakymas!$E123,0)*Uzsakymas!$F123</f>
        <v>0</v>
      </c>
      <c r="AM123" s="98">
        <f>IF(Uzsakymas!$J123=Uzsakymas!$G$23,Uzsakymas!$E123,0)*Uzsakymas!$F123</f>
        <v>0</v>
      </c>
      <c r="AN123" s="98">
        <f>IF(Uzsakymas!$G123=Uzsakymas!$G$24,Uzsakymas!$D123,0)*Uzsakymas!$F123</f>
        <v>0</v>
      </c>
      <c r="AO123" s="98">
        <f>IF(Uzsakymas!$H123=Uzsakymas!$G$24,Uzsakymas!$D123,0)*Uzsakymas!$F123</f>
        <v>0</v>
      </c>
      <c r="AP123" s="98">
        <f>IF(Uzsakymas!$I123=Uzsakymas!$G$24,Uzsakymas!$E123,0)*Uzsakymas!$F123</f>
        <v>0</v>
      </c>
      <c r="AQ123" s="98">
        <f>IF(Uzsakymas!$J123=Uzsakymas!$G$24,Uzsakymas!$E123,0)*Uzsakymas!$F123</f>
        <v>0</v>
      </c>
      <c r="AR123" s="98">
        <f>IF(Uzsakymas!$G123=Uzsakymas!$G$25,Uzsakymas!$D123,0)*Uzsakymas!$F123</f>
        <v>0</v>
      </c>
      <c r="AS123" s="98">
        <f>IF(Uzsakymas!$H123=Uzsakymas!$G$25,Uzsakymas!$D123,0)*Uzsakymas!$F123</f>
        <v>0</v>
      </c>
      <c r="AT123" s="98">
        <f>IF(Uzsakymas!$I123=Uzsakymas!$G$25,Uzsakymas!$E123,0)*Uzsakymas!$F123</f>
        <v>0</v>
      </c>
      <c r="AU123" s="98">
        <f>IF(Uzsakymas!$J123=Uzsakymas!$G$25,Uzsakymas!$E123,0)*Uzsakymas!$F123</f>
        <v>0</v>
      </c>
      <c r="AV123" s="98">
        <f>IF(Uzsakymas!$G123=Uzsakymas!$G$26,Uzsakymas!$D123,0)*Uzsakymas!$F123</f>
        <v>0</v>
      </c>
      <c r="AW123" s="98">
        <f>IF(Uzsakymas!$H123=Uzsakymas!$G$26,Uzsakymas!$D123,0)*Uzsakymas!$F123</f>
        <v>0</v>
      </c>
      <c r="AX123" s="98">
        <f>IF(Uzsakymas!$I123=Uzsakymas!$G$26,Uzsakymas!$E123,0)*Uzsakymas!$F123</f>
        <v>0</v>
      </c>
      <c r="AY123" s="98">
        <f>IF(Uzsakymas!$J123=Uzsakymas!$G$26,Uzsakymas!$E123,0)*Uzsakymas!$F123</f>
        <v>0</v>
      </c>
      <c r="AZ123" s="29">
        <f>(P123+Q123+R123+S123)/1000</f>
        <v>0</v>
      </c>
      <c r="BA123" s="16">
        <f>(T123+U123+V123+W123)/1000</f>
        <v>0</v>
      </c>
      <c r="BB123" s="16">
        <f>(X123+XFD123+XFD123+AA123)/1000</f>
        <v>0</v>
      </c>
      <c r="BC123" s="16">
        <f>(AB123+AC123+AD123+AE123)/1000</f>
        <v>0</v>
      </c>
      <c r="BD123" s="16">
        <f>(AF123+AG123+AH123+AI123)/1000</f>
        <v>0</v>
      </c>
      <c r="BE123" s="16">
        <f>(AJ123+AK123+AL123+AM123)/1000</f>
        <v>0</v>
      </c>
      <c r="BF123" s="16">
        <f>(AN123+AO123+AP123+AQ123)/1000</f>
        <v>0</v>
      </c>
      <c r="BG123" s="16">
        <f>(AR123+AS123+AT123+AU123)/1000</f>
        <v>0</v>
      </c>
      <c r="BH123" s="30">
        <f>(AV123+AW123+AX123+AY123)/1000</f>
        <v>0</v>
      </c>
    </row>
    <row r="124" spans="1:60" hidden="true">
      <c r="N124">
        <v>95</v>
      </c>
      <c r="P124" s="98">
        <f>IF(Uzsakymas!$G124=Uzsakymas!$G$18,Uzsakymas!$D124,0)*Uzsakymas!$F124</f>
        <v>0</v>
      </c>
      <c r="Q124" s="98">
        <f>IF(Uzsakymas!$H124=Uzsakymas!$G$18,Uzsakymas!$D124,0)*Uzsakymas!$F124</f>
        <v>0</v>
      </c>
      <c r="R124" s="98">
        <f>IF(Uzsakymas!$I124=Uzsakymas!$G$18,Uzsakymas!$E124,0)*Uzsakymas!$F124</f>
        <v>0</v>
      </c>
      <c r="S124" s="98">
        <f>IF(Uzsakymas!$J124=Uzsakymas!$G$18,Uzsakymas!$E124,0)*Uzsakymas!$F124</f>
        <v>0</v>
      </c>
      <c r="T124" s="98">
        <f>IF(Uzsakymas!$G124=Uzsakymas!$G$19,Uzsakymas!$D124,0)*Uzsakymas!$F124</f>
        <v>0</v>
      </c>
      <c r="U124" s="98">
        <f>IF(Uzsakymas!$H124=Uzsakymas!$G$19,Uzsakymas!$D124,0)*Uzsakymas!$F124</f>
        <v>0</v>
      </c>
      <c r="V124" s="98">
        <f>IF(Uzsakymas!$I124=Uzsakymas!$G$19,Uzsakymas!$E124,0)*Uzsakymas!$F124</f>
        <v>0</v>
      </c>
      <c r="W124" s="98">
        <f>IF(Uzsakymas!$J124=Uzsakymas!$G$19,Uzsakymas!$E124,0)*Uzsakymas!$F124</f>
        <v>0</v>
      </c>
      <c r="X124" s="98">
        <f>IF(Uzsakymas!$G124=Uzsakymas!$G$20,Uzsakymas!$D124,0)*Uzsakymas!$F124</f>
        <v>0</v>
      </c>
      <c r="Y124" s="98">
        <f>IF(Uzsakymas!$H124=Uzsakymas!$G$20,Uzsakymas!$D124,0)*Uzsakymas!$F124</f>
        <v>0</v>
      </c>
      <c r="Z124" s="98">
        <f>IF(Uzsakymas!$I124=Uzsakymas!$G$20,Uzsakymas!$E124,0)*Uzsakymas!$F124</f>
        <v>0</v>
      </c>
      <c r="AA124" s="98">
        <f>IF(Uzsakymas!$J124=Uzsakymas!$G$20,Uzsakymas!$E124,0)*Uzsakymas!$F124</f>
        <v>0</v>
      </c>
      <c r="AB124" s="98">
        <f>IF(Uzsakymas!$G124=Uzsakymas!$G$21,Uzsakymas!$D124,0)*Uzsakymas!$F124</f>
        <v>0</v>
      </c>
      <c r="AC124" s="98">
        <f>IF(Uzsakymas!$H124=Uzsakymas!$G$21,Uzsakymas!$D124,0)*Uzsakymas!$F124</f>
        <v>0</v>
      </c>
      <c r="AD124" s="98">
        <f>IF(Uzsakymas!$I124=Uzsakymas!$G$21,Uzsakymas!$E124,0)*Uzsakymas!$F124</f>
        <v>0</v>
      </c>
      <c r="AE124" s="98">
        <f>IF(Uzsakymas!$J124=Uzsakymas!$G$21,Uzsakymas!$E124,0)*Uzsakymas!$F124</f>
        <v>0</v>
      </c>
      <c r="AF124" s="98">
        <f>IF(Uzsakymas!$G124=Uzsakymas!$G$22,Uzsakymas!$D124,0)*Uzsakymas!$F124</f>
        <v>0</v>
      </c>
      <c r="AG124" s="98">
        <f>IF(Uzsakymas!$H124=Uzsakymas!$G$22,Uzsakymas!$D124,0)*Uzsakymas!$F124</f>
        <v>0</v>
      </c>
      <c r="AH124" s="98">
        <f>IF(Uzsakymas!$I124=Uzsakymas!$G$22,Uzsakymas!$E124,0)*Uzsakymas!$F124</f>
        <v>0</v>
      </c>
      <c r="AI124" s="98">
        <f>IF(Uzsakymas!$J124=Uzsakymas!$G$22,Uzsakymas!$E124,0)*Uzsakymas!$F124</f>
        <v>0</v>
      </c>
      <c r="AJ124" s="98">
        <f>IF(Uzsakymas!$G124=Uzsakymas!$G$23,Uzsakymas!$D124,0)*Uzsakymas!$F124</f>
        <v>0</v>
      </c>
      <c r="AK124" s="98">
        <f>IF(Uzsakymas!$H124=Uzsakymas!$G$23,Uzsakymas!$D124,0)*Uzsakymas!$F124</f>
        <v>0</v>
      </c>
      <c r="AL124" s="98">
        <f>IF(Uzsakymas!$I124=Uzsakymas!$G$23,Uzsakymas!$E124,0)*Uzsakymas!$F124</f>
        <v>0</v>
      </c>
      <c r="AM124" s="98">
        <f>IF(Uzsakymas!$J124=Uzsakymas!$G$23,Uzsakymas!$E124,0)*Uzsakymas!$F124</f>
        <v>0</v>
      </c>
      <c r="AN124" s="98">
        <f>IF(Uzsakymas!$G124=Uzsakymas!$G$24,Uzsakymas!$D124,0)*Uzsakymas!$F124</f>
        <v>0</v>
      </c>
      <c r="AO124" s="98">
        <f>IF(Uzsakymas!$H124=Uzsakymas!$G$24,Uzsakymas!$D124,0)*Uzsakymas!$F124</f>
        <v>0</v>
      </c>
      <c r="AP124" s="98">
        <f>IF(Uzsakymas!$I124=Uzsakymas!$G$24,Uzsakymas!$E124,0)*Uzsakymas!$F124</f>
        <v>0</v>
      </c>
      <c r="AQ124" s="98">
        <f>IF(Uzsakymas!$J124=Uzsakymas!$G$24,Uzsakymas!$E124,0)*Uzsakymas!$F124</f>
        <v>0</v>
      </c>
      <c r="AR124" s="98">
        <f>IF(Uzsakymas!$G124=Uzsakymas!$G$25,Uzsakymas!$D124,0)*Uzsakymas!$F124</f>
        <v>0</v>
      </c>
      <c r="AS124" s="98">
        <f>IF(Uzsakymas!$H124=Uzsakymas!$G$25,Uzsakymas!$D124,0)*Uzsakymas!$F124</f>
        <v>0</v>
      </c>
      <c r="AT124" s="98">
        <f>IF(Uzsakymas!$I124=Uzsakymas!$G$25,Uzsakymas!$E124,0)*Uzsakymas!$F124</f>
        <v>0</v>
      </c>
      <c r="AU124" s="98">
        <f>IF(Uzsakymas!$J124=Uzsakymas!$G$25,Uzsakymas!$E124,0)*Uzsakymas!$F124</f>
        <v>0</v>
      </c>
      <c r="AV124" s="98">
        <f>IF(Uzsakymas!$G124=Uzsakymas!$G$26,Uzsakymas!$D124,0)*Uzsakymas!$F124</f>
        <v>0</v>
      </c>
      <c r="AW124" s="98">
        <f>IF(Uzsakymas!$H124=Uzsakymas!$G$26,Uzsakymas!$D124,0)*Uzsakymas!$F124</f>
        <v>0</v>
      </c>
      <c r="AX124" s="98">
        <f>IF(Uzsakymas!$I124=Uzsakymas!$G$26,Uzsakymas!$E124,0)*Uzsakymas!$F124</f>
        <v>0</v>
      </c>
      <c r="AY124" s="98">
        <f>IF(Uzsakymas!$J124=Uzsakymas!$G$26,Uzsakymas!$E124,0)*Uzsakymas!$F124</f>
        <v>0</v>
      </c>
      <c r="AZ124" s="29">
        <f>(P124+Q124+R124+S124)/1000</f>
        <v>0</v>
      </c>
      <c r="BA124" s="16">
        <f>(T124+U124+V124+W124)/1000</f>
        <v>0</v>
      </c>
      <c r="BB124" s="16">
        <f>(X124+XFD124+XFD124+AA124)/1000</f>
        <v>0</v>
      </c>
      <c r="BC124" s="16">
        <f>(AB124+AC124+AD124+AE124)/1000</f>
        <v>0</v>
      </c>
      <c r="BD124" s="16">
        <f>(AF124+AG124+AH124+AI124)/1000</f>
        <v>0</v>
      </c>
      <c r="BE124" s="16">
        <f>(AJ124+AK124+AL124+AM124)/1000</f>
        <v>0</v>
      </c>
      <c r="BF124" s="16">
        <f>(AN124+AO124+AP124+AQ124)/1000</f>
        <v>0</v>
      </c>
      <c r="BG124" s="16">
        <f>(AR124+AS124+AT124+AU124)/1000</f>
        <v>0</v>
      </c>
      <c r="BH124" s="30">
        <f>(AV124+AW124+AX124+AY124)/1000</f>
        <v>0</v>
      </c>
    </row>
    <row r="125" spans="1:60" hidden="true">
      <c r="N125">
        <v>96</v>
      </c>
      <c r="P125" s="98">
        <f>IF(Uzsakymas!$G125=Uzsakymas!$G$18,Uzsakymas!$D125,0)*Uzsakymas!$F125</f>
        <v>0</v>
      </c>
      <c r="Q125" s="98">
        <f>IF(Uzsakymas!$H125=Uzsakymas!$G$18,Uzsakymas!$D125,0)*Uzsakymas!$F125</f>
        <v>0</v>
      </c>
      <c r="R125" s="98">
        <f>IF(Uzsakymas!$I125=Uzsakymas!$G$18,Uzsakymas!$E125,0)*Uzsakymas!$F125</f>
        <v>0</v>
      </c>
      <c r="S125" s="98">
        <f>IF(Uzsakymas!$J125=Uzsakymas!$G$18,Uzsakymas!$E125,0)*Uzsakymas!$F125</f>
        <v>0</v>
      </c>
      <c r="T125" s="98">
        <f>IF(Uzsakymas!$G125=Uzsakymas!$G$19,Uzsakymas!$D125,0)*Uzsakymas!$F125</f>
        <v>0</v>
      </c>
      <c r="U125" s="98">
        <f>IF(Uzsakymas!$H125=Uzsakymas!$G$19,Uzsakymas!$D125,0)*Uzsakymas!$F125</f>
        <v>0</v>
      </c>
      <c r="V125" s="98">
        <f>IF(Uzsakymas!$I125=Uzsakymas!$G$19,Uzsakymas!$E125,0)*Uzsakymas!$F125</f>
        <v>0</v>
      </c>
      <c r="W125" s="98">
        <f>IF(Uzsakymas!$J125=Uzsakymas!$G$19,Uzsakymas!$E125,0)*Uzsakymas!$F125</f>
        <v>0</v>
      </c>
      <c r="X125" s="98">
        <f>IF(Uzsakymas!$G125=Uzsakymas!$G$20,Uzsakymas!$D125,0)*Uzsakymas!$F125</f>
        <v>0</v>
      </c>
      <c r="Y125" s="98">
        <f>IF(Uzsakymas!$H125=Uzsakymas!$G$20,Uzsakymas!$D125,0)*Uzsakymas!$F125</f>
        <v>0</v>
      </c>
      <c r="Z125" s="98">
        <f>IF(Uzsakymas!$I125=Uzsakymas!$G$20,Uzsakymas!$E125,0)*Uzsakymas!$F125</f>
        <v>0</v>
      </c>
      <c r="AA125" s="98">
        <f>IF(Uzsakymas!$J125=Uzsakymas!$G$20,Uzsakymas!$E125,0)*Uzsakymas!$F125</f>
        <v>0</v>
      </c>
      <c r="AB125" s="98">
        <f>IF(Uzsakymas!$G125=Uzsakymas!$G$21,Uzsakymas!$D125,0)*Uzsakymas!$F125</f>
        <v>0</v>
      </c>
      <c r="AC125" s="98">
        <f>IF(Uzsakymas!$H125=Uzsakymas!$G$21,Uzsakymas!$D125,0)*Uzsakymas!$F125</f>
        <v>0</v>
      </c>
      <c r="AD125" s="98">
        <f>IF(Uzsakymas!$I125=Uzsakymas!$G$21,Uzsakymas!$E125,0)*Uzsakymas!$F125</f>
        <v>0</v>
      </c>
      <c r="AE125" s="98">
        <f>IF(Uzsakymas!$J125=Uzsakymas!$G$21,Uzsakymas!$E125,0)*Uzsakymas!$F125</f>
        <v>0</v>
      </c>
      <c r="AF125" s="98">
        <f>IF(Uzsakymas!$G125=Uzsakymas!$G$22,Uzsakymas!$D125,0)*Uzsakymas!$F125</f>
        <v>0</v>
      </c>
      <c r="AG125" s="98">
        <f>IF(Uzsakymas!$H125=Uzsakymas!$G$22,Uzsakymas!$D125,0)*Uzsakymas!$F125</f>
        <v>0</v>
      </c>
      <c r="AH125" s="98">
        <f>IF(Uzsakymas!$I125=Uzsakymas!$G$22,Uzsakymas!$E125,0)*Uzsakymas!$F125</f>
        <v>0</v>
      </c>
      <c r="AI125" s="98">
        <f>IF(Uzsakymas!$J125=Uzsakymas!$G$22,Uzsakymas!$E125,0)*Uzsakymas!$F125</f>
        <v>0</v>
      </c>
      <c r="AJ125" s="98">
        <f>IF(Uzsakymas!$G125=Uzsakymas!$G$23,Uzsakymas!$D125,0)*Uzsakymas!$F125</f>
        <v>0</v>
      </c>
      <c r="AK125" s="98">
        <f>IF(Uzsakymas!$H125=Uzsakymas!$G$23,Uzsakymas!$D125,0)*Uzsakymas!$F125</f>
        <v>0</v>
      </c>
      <c r="AL125" s="98">
        <f>IF(Uzsakymas!$I125=Uzsakymas!$G$23,Uzsakymas!$E125,0)*Uzsakymas!$F125</f>
        <v>0</v>
      </c>
      <c r="AM125" s="98">
        <f>IF(Uzsakymas!$J125=Uzsakymas!$G$23,Uzsakymas!$E125,0)*Uzsakymas!$F125</f>
        <v>0</v>
      </c>
      <c r="AN125" s="98">
        <f>IF(Uzsakymas!$G125=Uzsakymas!$G$24,Uzsakymas!$D125,0)*Uzsakymas!$F125</f>
        <v>0</v>
      </c>
      <c r="AO125" s="98">
        <f>IF(Uzsakymas!$H125=Uzsakymas!$G$24,Uzsakymas!$D125,0)*Uzsakymas!$F125</f>
        <v>0</v>
      </c>
      <c r="AP125" s="98">
        <f>IF(Uzsakymas!$I125=Uzsakymas!$G$24,Uzsakymas!$E125,0)*Uzsakymas!$F125</f>
        <v>0</v>
      </c>
      <c r="AQ125" s="98">
        <f>IF(Uzsakymas!$J125=Uzsakymas!$G$24,Uzsakymas!$E125,0)*Uzsakymas!$F125</f>
        <v>0</v>
      </c>
      <c r="AR125" s="98">
        <f>IF(Uzsakymas!$G125=Uzsakymas!$G$25,Uzsakymas!$D125,0)*Uzsakymas!$F125</f>
        <v>0</v>
      </c>
      <c r="AS125" s="98">
        <f>IF(Uzsakymas!$H125=Uzsakymas!$G$25,Uzsakymas!$D125,0)*Uzsakymas!$F125</f>
        <v>0</v>
      </c>
      <c r="AT125" s="98">
        <f>IF(Uzsakymas!$I125=Uzsakymas!$G$25,Uzsakymas!$E125,0)*Uzsakymas!$F125</f>
        <v>0</v>
      </c>
      <c r="AU125" s="98">
        <f>IF(Uzsakymas!$J125=Uzsakymas!$G$25,Uzsakymas!$E125,0)*Uzsakymas!$F125</f>
        <v>0</v>
      </c>
      <c r="AV125" s="98">
        <f>IF(Uzsakymas!$G125=Uzsakymas!$G$26,Uzsakymas!$D125,0)*Uzsakymas!$F125</f>
        <v>0</v>
      </c>
      <c r="AW125" s="98">
        <f>IF(Uzsakymas!$H125=Uzsakymas!$G$26,Uzsakymas!$D125,0)*Uzsakymas!$F125</f>
        <v>0</v>
      </c>
      <c r="AX125" s="98">
        <f>IF(Uzsakymas!$I125=Uzsakymas!$G$26,Uzsakymas!$E125,0)*Uzsakymas!$F125</f>
        <v>0</v>
      </c>
      <c r="AY125" s="98">
        <f>IF(Uzsakymas!$J125=Uzsakymas!$G$26,Uzsakymas!$E125,0)*Uzsakymas!$F125</f>
        <v>0</v>
      </c>
      <c r="AZ125" s="29">
        <f>(P125+Q125+R125+S125)/1000</f>
        <v>0</v>
      </c>
      <c r="BA125" s="16">
        <f>(T125+U125+V125+W125)/1000</f>
        <v>0</v>
      </c>
      <c r="BB125" s="16">
        <f>(X125+XFD125+XFD125+AA125)/1000</f>
        <v>0</v>
      </c>
      <c r="BC125" s="16">
        <f>(AB125+AC125+AD125+AE125)/1000</f>
        <v>0</v>
      </c>
      <c r="BD125" s="16">
        <f>(AF125+AG125+AH125+AI125)/1000</f>
        <v>0</v>
      </c>
      <c r="BE125" s="16">
        <f>(AJ125+AK125+AL125+AM125)/1000</f>
        <v>0</v>
      </c>
      <c r="BF125" s="16">
        <f>(AN125+AO125+AP125+AQ125)/1000</f>
        <v>0</v>
      </c>
      <c r="BG125" s="16">
        <f>(AR125+AS125+AT125+AU125)/1000</f>
        <v>0</v>
      </c>
      <c r="BH125" s="30">
        <f>(AV125+AW125+AX125+AY125)/1000</f>
        <v>0</v>
      </c>
    </row>
    <row r="126" spans="1:60" hidden="true">
      <c r="N126">
        <v>97</v>
      </c>
      <c r="P126" s="98">
        <f>IF(Uzsakymas!$G126=Uzsakymas!$G$18,Uzsakymas!$D126,0)*Uzsakymas!$F126</f>
        <v>0</v>
      </c>
      <c r="Q126" s="98">
        <f>IF(Uzsakymas!$H126=Uzsakymas!$G$18,Uzsakymas!$D126,0)*Uzsakymas!$F126</f>
        <v>0</v>
      </c>
      <c r="R126" s="98">
        <f>IF(Uzsakymas!$I126=Uzsakymas!$G$18,Uzsakymas!$E126,0)*Uzsakymas!$F126</f>
        <v>0</v>
      </c>
      <c r="S126" s="98">
        <f>IF(Uzsakymas!$J126=Uzsakymas!$G$18,Uzsakymas!$E126,0)*Uzsakymas!$F126</f>
        <v>0</v>
      </c>
      <c r="T126" s="98">
        <f>IF(Uzsakymas!$G126=Uzsakymas!$G$19,Uzsakymas!$D126,0)*Uzsakymas!$F126</f>
        <v>0</v>
      </c>
      <c r="U126" s="98">
        <f>IF(Uzsakymas!$H126=Uzsakymas!$G$19,Uzsakymas!$D126,0)*Uzsakymas!$F126</f>
        <v>0</v>
      </c>
      <c r="V126" s="98">
        <f>IF(Uzsakymas!$I126=Uzsakymas!$G$19,Uzsakymas!$E126,0)*Uzsakymas!$F126</f>
        <v>0</v>
      </c>
      <c r="W126" s="98">
        <f>IF(Uzsakymas!$J126=Uzsakymas!$G$19,Uzsakymas!$E126,0)*Uzsakymas!$F126</f>
        <v>0</v>
      </c>
      <c r="X126" s="98">
        <f>IF(Uzsakymas!$G126=Uzsakymas!$G$20,Uzsakymas!$D126,0)*Uzsakymas!$F126</f>
        <v>0</v>
      </c>
      <c r="Y126" s="98">
        <f>IF(Uzsakymas!$H126=Uzsakymas!$G$20,Uzsakymas!$D126,0)*Uzsakymas!$F126</f>
        <v>0</v>
      </c>
      <c r="Z126" s="98">
        <f>IF(Uzsakymas!$I126=Uzsakymas!$G$20,Uzsakymas!$E126,0)*Uzsakymas!$F126</f>
        <v>0</v>
      </c>
      <c r="AA126" s="98">
        <f>IF(Uzsakymas!$J126=Uzsakymas!$G$20,Uzsakymas!$E126,0)*Uzsakymas!$F126</f>
        <v>0</v>
      </c>
      <c r="AB126" s="98">
        <f>IF(Uzsakymas!$G126=Uzsakymas!$G$21,Uzsakymas!$D126,0)*Uzsakymas!$F126</f>
        <v>0</v>
      </c>
      <c r="AC126" s="98">
        <f>IF(Uzsakymas!$H126=Uzsakymas!$G$21,Uzsakymas!$D126,0)*Uzsakymas!$F126</f>
        <v>0</v>
      </c>
      <c r="AD126" s="98">
        <f>IF(Uzsakymas!$I126=Uzsakymas!$G$21,Uzsakymas!$E126,0)*Uzsakymas!$F126</f>
        <v>0</v>
      </c>
      <c r="AE126" s="98">
        <f>IF(Uzsakymas!$J126=Uzsakymas!$G$21,Uzsakymas!$E126,0)*Uzsakymas!$F126</f>
        <v>0</v>
      </c>
      <c r="AF126" s="98">
        <f>IF(Uzsakymas!$G126=Uzsakymas!$G$22,Uzsakymas!$D126,0)*Uzsakymas!$F126</f>
        <v>0</v>
      </c>
      <c r="AG126" s="98">
        <f>IF(Uzsakymas!$H126=Uzsakymas!$G$22,Uzsakymas!$D126,0)*Uzsakymas!$F126</f>
        <v>0</v>
      </c>
      <c r="AH126" s="98">
        <f>IF(Uzsakymas!$I126=Uzsakymas!$G$22,Uzsakymas!$E126,0)*Uzsakymas!$F126</f>
        <v>0</v>
      </c>
      <c r="AI126" s="98">
        <f>IF(Uzsakymas!$J126=Uzsakymas!$G$22,Uzsakymas!$E126,0)*Uzsakymas!$F126</f>
        <v>0</v>
      </c>
      <c r="AJ126" s="98">
        <f>IF(Uzsakymas!$G126=Uzsakymas!$G$23,Uzsakymas!$D126,0)*Uzsakymas!$F126</f>
        <v>0</v>
      </c>
      <c r="AK126" s="98">
        <f>IF(Uzsakymas!$H126=Uzsakymas!$G$23,Uzsakymas!$D126,0)*Uzsakymas!$F126</f>
        <v>0</v>
      </c>
      <c r="AL126" s="98">
        <f>IF(Uzsakymas!$I126=Uzsakymas!$G$23,Uzsakymas!$E126,0)*Uzsakymas!$F126</f>
        <v>0</v>
      </c>
      <c r="AM126" s="98">
        <f>IF(Uzsakymas!$J126=Uzsakymas!$G$23,Uzsakymas!$E126,0)*Uzsakymas!$F126</f>
        <v>0</v>
      </c>
      <c r="AN126" s="98">
        <f>IF(Uzsakymas!$G126=Uzsakymas!$G$24,Uzsakymas!$D126,0)*Uzsakymas!$F126</f>
        <v>0</v>
      </c>
      <c r="AO126" s="98">
        <f>IF(Uzsakymas!$H126=Uzsakymas!$G$24,Uzsakymas!$D126,0)*Uzsakymas!$F126</f>
        <v>0</v>
      </c>
      <c r="AP126" s="98">
        <f>IF(Uzsakymas!$I126=Uzsakymas!$G$24,Uzsakymas!$E126,0)*Uzsakymas!$F126</f>
        <v>0</v>
      </c>
      <c r="AQ126" s="98">
        <f>IF(Uzsakymas!$J126=Uzsakymas!$G$24,Uzsakymas!$E126,0)*Uzsakymas!$F126</f>
        <v>0</v>
      </c>
      <c r="AR126" s="98">
        <f>IF(Uzsakymas!$G126=Uzsakymas!$G$25,Uzsakymas!$D126,0)*Uzsakymas!$F126</f>
        <v>0</v>
      </c>
      <c r="AS126" s="98">
        <f>IF(Uzsakymas!$H126=Uzsakymas!$G$25,Uzsakymas!$D126,0)*Uzsakymas!$F126</f>
        <v>0</v>
      </c>
      <c r="AT126" s="98">
        <f>IF(Uzsakymas!$I126=Uzsakymas!$G$25,Uzsakymas!$E126,0)*Uzsakymas!$F126</f>
        <v>0</v>
      </c>
      <c r="AU126" s="98">
        <f>IF(Uzsakymas!$J126=Uzsakymas!$G$25,Uzsakymas!$E126,0)*Uzsakymas!$F126</f>
        <v>0</v>
      </c>
      <c r="AV126" s="98">
        <f>IF(Uzsakymas!$G126=Uzsakymas!$G$26,Uzsakymas!$D126,0)*Uzsakymas!$F126</f>
        <v>0</v>
      </c>
      <c r="AW126" s="98">
        <f>IF(Uzsakymas!$H126=Uzsakymas!$G$26,Uzsakymas!$D126,0)*Uzsakymas!$F126</f>
        <v>0</v>
      </c>
      <c r="AX126" s="98">
        <f>IF(Uzsakymas!$I126=Uzsakymas!$G$26,Uzsakymas!$E126,0)*Uzsakymas!$F126</f>
        <v>0</v>
      </c>
      <c r="AY126" s="98">
        <f>IF(Uzsakymas!$J126=Uzsakymas!$G$26,Uzsakymas!$E126,0)*Uzsakymas!$F126</f>
        <v>0</v>
      </c>
      <c r="AZ126" s="29">
        <f>(P126+Q126+R126+S126)/1000</f>
        <v>0</v>
      </c>
      <c r="BA126" s="16">
        <f>(T126+U126+V126+W126)/1000</f>
        <v>0</v>
      </c>
      <c r="BB126" s="16">
        <f>(X126+XFD126+XFD126+AA126)/1000</f>
        <v>0</v>
      </c>
      <c r="BC126" s="16">
        <f>(AB126+AC126+AD126+AE126)/1000</f>
        <v>0</v>
      </c>
      <c r="BD126" s="16">
        <f>(AF126+AG126+AH126+AI126)/1000</f>
        <v>0</v>
      </c>
      <c r="BE126" s="16">
        <f>(AJ126+AK126+AL126+AM126)/1000</f>
        <v>0</v>
      </c>
      <c r="BF126" s="16">
        <f>(AN126+AO126+AP126+AQ126)/1000</f>
        <v>0</v>
      </c>
      <c r="BG126" s="16">
        <f>(AR126+AS126+AT126+AU126)/1000</f>
        <v>0</v>
      </c>
      <c r="BH126" s="30">
        <f>(AV126+AW126+AX126+AY126)/1000</f>
        <v>0</v>
      </c>
    </row>
    <row r="127" spans="1:60" hidden="true">
      <c r="N127">
        <v>98</v>
      </c>
      <c r="P127" s="98">
        <f>IF(Uzsakymas!$G127=Uzsakymas!$G$18,Uzsakymas!$D127,0)*Uzsakymas!$F127</f>
        <v>0</v>
      </c>
      <c r="Q127" s="98">
        <f>IF(Uzsakymas!$H127=Uzsakymas!$G$18,Uzsakymas!$D127,0)*Uzsakymas!$F127</f>
        <v>0</v>
      </c>
      <c r="R127" s="98">
        <f>IF(Uzsakymas!$I127=Uzsakymas!$G$18,Uzsakymas!$E127,0)*Uzsakymas!$F127</f>
        <v>0</v>
      </c>
      <c r="S127" s="98">
        <f>IF(Uzsakymas!$J127=Uzsakymas!$G$18,Uzsakymas!$E127,0)*Uzsakymas!$F127</f>
        <v>0</v>
      </c>
      <c r="T127" s="98">
        <f>IF(Uzsakymas!$G127=Uzsakymas!$G$19,Uzsakymas!$D127,0)*Uzsakymas!$F127</f>
        <v>0</v>
      </c>
      <c r="U127" s="98">
        <f>IF(Uzsakymas!$H127=Uzsakymas!$G$19,Uzsakymas!$D127,0)*Uzsakymas!$F127</f>
        <v>0</v>
      </c>
      <c r="V127" s="98">
        <f>IF(Uzsakymas!$I127=Uzsakymas!$G$19,Uzsakymas!$E127,0)*Uzsakymas!$F127</f>
        <v>0</v>
      </c>
      <c r="W127" s="98">
        <f>IF(Uzsakymas!$J127=Uzsakymas!$G$19,Uzsakymas!$E127,0)*Uzsakymas!$F127</f>
        <v>0</v>
      </c>
      <c r="X127" s="98">
        <f>IF(Uzsakymas!$G127=Uzsakymas!$G$20,Uzsakymas!$D127,0)*Uzsakymas!$F127</f>
        <v>0</v>
      </c>
      <c r="Y127" s="98">
        <f>IF(Uzsakymas!$H127=Uzsakymas!$G$20,Uzsakymas!$D127,0)*Uzsakymas!$F127</f>
        <v>0</v>
      </c>
      <c r="Z127" s="98">
        <f>IF(Uzsakymas!$I127=Uzsakymas!$G$20,Uzsakymas!$E127,0)*Uzsakymas!$F127</f>
        <v>0</v>
      </c>
      <c r="AA127" s="98">
        <f>IF(Uzsakymas!$J127=Uzsakymas!$G$20,Uzsakymas!$E127,0)*Uzsakymas!$F127</f>
        <v>0</v>
      </c>
      <c r="AB127" s="98">
        <f>IF(Uzsakymas!$G127=Uzsakymas!$G$21,Uzsakymas!$D127,0)*Uzsakymas!$F127</f>
        <v>0</v>
      </c>
      <c r="AC127" s="98">
        <f>IF(Uzsakymas!$H127=Uzsakymas!$G$21,Uzsakymas!$D127,0)*Uzsakymas!$F127</f>
        <v>0</v>
      </c>
      <c r="AD127" s="98">
        <f>IF(Uzsakymas!$I127=Uzsakymas!$G$21,Uzsakymas!$E127,0)*Uzsakymas!$F127</f>
        <v>0</v>
      </c>
      <c r="AE127" s="98">
        <f>IF(Uzsakymas!$J127=Uzsakymas!$G$21,Uzsakymas!$E127,0)*Uzsakymas!$F127</f>
        <v>0</v>
      </c>
      <c r="AF127" s="98">
        <f>IF(Uzsakymas!$G127=Uzsakymas!$G$22,Uzsakymas!$D127,0)*Uzsakymas!$F127</f>
        <v>0</v>
      </c>
      <c r="AG127" s="98">
        <f>IF(Uzsakymas!$H127=Uzsakymas!$G$22,Uzsakymas!$D127,0)*Uzsakymas!$F127</f>
        <v>0</v>
      </c>
      <c r="AH127" s="98">
        <f>IF(Uzsakymas!$I127=Uzsakymas!$G$22,Uzsakymas!$E127,0)*Uzsakymas!$F127</f>
        <v>0</v>
      </c>
      <c r="AI127" s="98">
        <f>IF(Uzsakymas!$J127=Uzsakymas!$G$22,Uzsakymas!$E127,0)*Uzsakymas!$F127</f>
        <v>0</v>
      </c>
      <c r="AJ127" s="98">
        <f>IF(Uzsakymas!$G127=Uzsakymas!$G$23,Uzsakymas!$D127,0)*Uzsakymas!$F127</f>
        <v>0</v>
      </c>
      <c r="AK127" s="98">
        <f>IF(Uzsakymas!$H127=Uzsakymas!$G$23,Uzsakymas!$D127,0)*Uzsakymas!$F127</f>
        <v>0</v>
      </c>
      <c r="AL127" s="98">
        <f>IF(Uzsakymas!$I127=Uzsakymas!$G$23,Uzsakymas!$E127,0)*Uzsakymas!$F127</f>
        <v>0</v>
      </c>
      <c r="AM127" s="98">
        <f>IF(Uzsakymas!$J127=Uzsakymas!$G$23,Uzsakymas!$E127,0)*Uzsakymas!$F127</f>
        <v>0</v>
      </c>
      <c r="AN127" s="98">
        <f>IF(Uzsakymas!$G127=Uzsakymas!$G$24,Uzsakymas!$D127,0)*Uzsakymas!$F127</f>
        <v>0</v>
      </c>
      <c r="AO127" s="98">
        <f>IF(Uzsakymas!$H127=Uzsakymas!$G$24,Uzsakymas!$D127,0)*Uzsakymas!$F127</f>
        <v>0</v>
      </c>
      <c r="AP127" s="98">
        <f>IF(Uzsakymas!$I127=Uzsakymas!$G$24,Uzsakymas!$E127,0)*Uzsakymas!$F127</f>
        <v>0</v>
      </c>
      <c r="AQ127" s="98">
        <f>IF(Uzsakymas!$J127=Uzsakymas!$G$24,Uzsakymas!$E127,0)*Uzsakymas!$F127</f>
        <v>0</v>
      </c>
      <c r="AR127" s="98">
        <f>IF(Uzsakymas!$G127=Uzsakymas!$G$25,Uzsakymas!$D127,0)*Uzsakymas!$F127</f>
        <v>0</v>
      </c>
      <c r="AS127" s="98">
        <f>IF(Uzsakymas!$H127=Uzsakymas!$G$25,Uzsakymas!$D127,0)*Uzsakymas!$F127</f>
        <v>0</v>
      </c>
      <c r="AT127" s="98">
        <f>IF(Uzsakymas!$I127=Uzsakymas!$G$25,Uzsakymas!$E127,0)*Uzsakymas!$F127</f>
        <v>0</v>
      </c>
      <c r="AU127" s="98">
        <f>IF(Uzsakymas!$J127=Uzsakymas!$G$25,Uzsakymas!$E127,0)*Uzsakymas!$F127</f>
        <v>0</v>
      </c>
      <c r="AV127" s="98">
        <f>IF(Uzsakymas!$G127=Uzsakymas!$G$26,Uzsakymas!$D127,0)*Uzsakymas!$F127</f>
        <v>0</v>
      </c>
      <c r="AW127" s="98">
        <f>IF(Uzsakymas!$H127=Uzsakymas!$G$26,Uzsakymas!$D127,0)*Uzsakymas!$F127</f>
        <v>0</v>
      </c>
      <c r="AX127" s="98">
        <f>IF(Uzsakymas!$I127=Uzsakymas!$G$26,Uzsakymas!$E127,0)*Uzsakymas!$F127</f>
        <v>0</v>
      </c>
      <c r="AY127" s="98">
        <f>IF(Uzsakymas!$J127=Uzsakymas!$G$26,Uzsakymas!$E127,0)*Uzsakymas!$F127</f>
        <v>0</v>
      </c>
      <c r="AZ127" s="29">
        <f>(P127+Q127+R127+S127)/1000</f>
        <v>0</v>
      </c>
      <c r="BA127" s="16">
        <f>(T127+U127+V127+W127)/1000</f>
        <v>0</v>
      </c>
      <c r="BB127" s="16">
        <f>(X127+XFD127+XFD127+AA127)/1000</f>
        <v>0</v>
      </c>
      <c r="BC127" s="16">
        <f>(AB127+AC127+AD127+AE127)/1000</f>
        <v>0</v>
      </c>
      <c r="BD127" s="16">
        <f>(AF127+AG127+AH127+AI127)/1000</f>
        <v>0</v>
      </c>
      <c r="BE127" s="16">
        <f>(AJ127+AK127+AL127+AM127)/1000</f>
        <v>0</v>
      </c>
      <c r="BF127" s="16">
        <f>(AN127+AO127+AP127+AQ127)/1000</f>
        <v>0</v>
      </c>
      <c r="BG127" s="16">
        <f>(AR127+AS127+AT127+AU127)/1000</f>
        <v>0</v>
      </c>
      <c r="BH127" s="30">
        <f>(AV127+AW127+AX127+AY127)/1000</f>
        <v>0</v>
      </c>
    </row>
    <row r="128" spans="1:60" hidden="true">
      <c r="N128">
        <v>99</v>
      </c>
      <c r="P128" s="98">
        <f>IF(Uzsakymas!$G128=Uzsakymas!$G$18,Uzsakymas!$D128,0)*Uzsakymas!$F128</f>
        <v>0</v>
      </c>
      <c r="Q128" s="98">
        <f>IF(Uzsakymas!$H128=Uzsakymas!$G$18,Uzsakymas!$D128,0)*Uzsakymas!$F128</f>
        <v>0</v>
      </c>
      <c r="R128" s="98">
        <f>IF(Uzsakymas!$I128=Uzsakymas!$G$18,Uzsakymas!$E128,0)*Uzsakymas!$F128</f>
        <v>0</v>
      </c>
      <c r="S128" s="98">
        <f>IF(Uzsakymas!$J128=Uzsakymas!$G$18,Uzsakymas!$E128,0)*Uzsakymas!$F128</f>
        <v>0</v>
      </c>
      <c r="T128" s="98">
        <f>IF(Uzsakymas!$G128=Uzsakymas!$G$19,Uzsakymas!$D128,0)*Uzsakymas!$F128</f>
        <v>0</v>
      </c>
      <c r="U128" s="98">
        <f>IF(Uzsakymas!$H128=Uzsakymas!$G$19,Uzsakymas!$D128,0)*Uzsakymas!$F128</f>
        <v>0</v>
      </c>
      <c r="V128" s="98">
        <f>IF(Uzsakymas!$I128=Uzsakymas!$G$19,Uzsakymas!$E128,0)*Uzsakymas!$F128</f>
        <v>0</v>
      </c>
      <c r="W128" s="98">
        <f>IF(Uzsakymas!$J128=Uzsakymas!$G$19,Uzsakymas!$E128,0)*Uzsakymas!$F128</f>
        <v>0</v>
      </c>
      <c r="X128" s="98">
        <f>IF(Uzsakymas!$G128=Uzsakymas!$G$20,Uzsakymas!$D128,0)*Uzsakymas!$F128</f>
        <v>0</v>
      </c>
      <c r="Y128" s="98">
        <f>IF(Uzsakymas!$H128=Uzsakymas!$G$20,Uzsakymas!$D128,0)*Uzsakymas!$F128</f>
        <v>0</v>
      </c>
      <c r="Z128" s="98">
        <f>IF(Uzsakymas!$I128=Uzsakymas!$G$20,Uzsakymas!$E128,0)*Uzsakymas!$F128</f>
        <v>0</v>
      </c>
      <c r="AA128" s="98">
        <f>IF(Uzsakymas!$J128=Uzsakymas!$G$20,Uzsakymas!$E128,0)*Uzsakymas!$F128</f>
        <v>0</v>
      </c>
      <c r="AB128" s="98">
        <f>IF(Uzsakymas!$G128=Uzsakymas!$G$21,Uzsakymas!$D128,0)*Uzsakymas!$F128</f>
        <v>0</v>
      </c>
      <c r="AC128" s="98">
        <f>IF(Uzsakymas!$H128=Uzsakymas!$G$21,Uzsakymas!$D128,0)*Uzsakymas!$F128</f>
        <v>0</v>
      </c>
      <c r="AD128" s="98">
        <f>IF(Uzsakymas!$I128=Uzsakymas!$G$21,Uzsakymas!$E128,0)*Uzsakymas!$F128</f>
        <v>0</v>
      </c>
      <c r="AE128" s="98">
        <f>IF(Uzsakymas!$J128=Uzsakymas!$G$21,Uzsakymas!$E128,0)*Uzsakymas!$F128</f>
        <v>0</v>
      </c>
      <c r="AF128" s="98">
        <f>IF(Uzsakymas!$G128=Uzsakymas!$G$22,Uzsakymas!$D128,0)*Uzsakymas!$F128</f>
        <v>0</v>
      </c>
      <c r="AG128" s="98">
        <f>IF(Uzsakymas!$H128=Uzsakymas!$G$22,Uzsakymas!$D128,0)*Uzsakymas!$F128</f>
        <v>0</v>
      </c>
      <c r="AH128" s="98">
        <f>IF(Uzsakymas!$I128=Uzsakymas!$G$22,Uzsakymas!$E128,0)*Uzsakymas!$F128</f>
        <v>0</v>
      </c>
      <c r="AI128" s="98">
        <f>IF(Uzsakymas!$J128=Uzsakymas!$G$22,Uzsakymas!$E128,0)*Uzsakymas!$F128</f>
        <v>0</v>
      </c>
      <c r="AJ128" s="98">
        <f>IF(Uzsakymas!$G128=Uzsakymas!$G$23,Uzsakymas!$D128,0)*Uzsakymas!$F128</f>
        <v>0</v>
      </c>
      <c r="AK128" s="98">
        <f>IF(Uzsakymas!$H128=Uzsakymas!$G$23,Uzsakymas!$D128,0)*Uzsakymas!$F128</f>
        <v>0</v>
      </c>
      <c r="AL128" s="98">
        <f>IF(Uzsakymas!$I128=Uzsakymas!$G$23,Uzsakymas!$E128,0)*Uzsakymas!$F128</f>
        <v>0</v>
      </c>
      <c r="AM128" s="98">
        <f>IF(Uzsakymas!$J128=Uzsakymas!$G$23,Uzsakymas!$E128,0)*Uzsakymas!$F128</f>
        <v>0</v>
      </c>
      <c r="AN128" s="98">
        <f>IF(Uzsakymas!$G128=Uzsakymas!$G$24,Uzsakymas!$D128,0)*Uzsakymas!$F128</f>
        <v>0</v>
      </c>
      <c r="AO128" s="98">
        <f>IF(Uzsakymas!$H128=Uzsakymas!$G$24,Uzsakymas!$D128,0)*Uzsakymas!$F128</f>
        <v>0</v>
      </c>
      <c r="AP128" s="98">
        <f>IF(Uzsakymas!$I128=Uzsakymas!$G$24,Uzsakymas!$E128,0)*Uzsakymas!$F128</f>
        <v>0</v>
      </c>
      <c r="AQ128" s="98">
        <f>IF(Uzsakymas!$J128=Uzsakymas!$G$24,Uzsakymas!$E128,0)*Uzsakymas!$F128</f>
        <v>0</v>
      </c>
      <c r="AR128" s="98">
        <f>IF(Uzsakymas!$G128=Uzsakymas!$G$25,Uzsakymas!$D128,0)*Uzsakymas!$F128</f>
        <v>0</v>
      </c>
      <c r="AS128" s="98">
        <f>IF(Uzsakymas!$H128=Uzsakymas!$G$25,Uzsakymas!$D128,0)*Uzsakymas!$F128</f>
        <v>0</v>
      </c>
      <c r="AT128" s="98">
        <f>IF(Uzsakymas!$I128=Uzsakymas!$G$25,Uzsakymas!$E128,0)*Uzsakymas!$F128</f>
        <v>0</v>
      </c>
      <c r="AU128" s="98">
        <f>IF(Uzsakymas!$J128=Uzsakymas!$G$25,Uzsakymas!$E128,0)*Uzsakymas!$F128</f>
        <v>0</v>
      </c>
      <c r="AV128" s="98">
        <f>IF(Uzsakymas!$G128=Uzsakymas!$G$26,Uzsakymas!$D128,0)*Uzsakymas!$F128</f>
        <v>0</v>
      </c>
      <c r="AW128" s="98">
        <f>IF(Uzsakymas!$H128=Uzsakymas!$G$26,Uzsakymas!$D128,0)*Uzsakymas!$F128</f>
        <v>0</v>
      </c>
      <c r="AX128" s="98">
        <f>IF(Uzsakymas!$I128=Uzsakymas!$G$26,Uzsakymas!$E128,0)*Uzsakymas!$F128</f>
        <v>0</v>
      </c>
      <c r="AY128" s="98">
        <f>IF(Uzsakymas!$J128=Uzsakymas!$G$26,Uzsakymas!$E128,0)*Uzsakymas!$F128</f>
        <v>0</v>
      </c>
      <c r="AZ128" s="29">
        <f>(P128+Q128+R128+S128)/1000</f>
        <v>0</v>
      </c>
      <c r="BA128" s="16">
        <f>(T128+U128+V128+W128)/1000</f>
        <v>0</v>
      </c>
      <c r="BB128" s="16">
        <f>(X128+XFD128+XFD128+AA128)/1000</f>
        <v>0</v>
      </c>
      <c r="BC128" s="16">
        <f>(AB128+AC128+AD128+AE128)/1000</f>
        <v>0</v>
      </c>
      <c r="BD128" s="16">
        <f>(AF128+AG128+AH128+AI128)/1000</f>
        <v>0</v>
      </c>
      <c r="BE128" s="16">
        <f>(AJ128+AK128+AL128+AM128)/1000</f>
        <v>0</v>
      </c>
      <c r="BF128" s="16">
        <f>(AN128+AO128+AP128+AQ128)/1000</f>
        <v>0</v>
      </c>
      <c r="BG128" s="16">
        <f>(AR128+AS128+AT128+AU128)/1000</f>
        <v>0</v>
      </c>
      <c r="BH128" s="30">
        <f>(AV128+AW128+AX128+AY128)/1000</f>
        <v>0</v>
      </c>
    </row>
    <row r="129" spans="1:60" hidden="true">
      <c r="N129">
        <v>100</v>
      </c>
      <c r="P129" s="98">
        <f>IF(Uzsakymas!$G129=Uzsakymas!$G$18,Uzsakymas!$D129,0)*Uzsakymas!$F129</f>
        <v>0</v>
      </c>
      <c r="Q129" s="98">
        <f>IF(Uzsakymas!$H129=Uzsakymas!$G$18,Uzsakymas!$D129,0)*Uzsakymas!$F129</f>
        <v>0</v>
      </c>
      <c r="R129" s="98">
        <f>IF(Uzsakymas!$I129=Uzsakymas!$G$18,Uzsakymas!$E129,0)*Uzsakymas!$F129</f>
        <v>0</v>
      </c>
      <c r="S129" s="98">
        <f>IF(Uzsakymas!$J129=Uzsakymas!$G$18,Uzsakymas!$E129,0)*Uzsakymas!$F129</f>
        <v>0</v>
      </c>
      <c r="T129" s="98">
        <f>IF(Uzsakymas!$G129=Uzsakymas!$G$19,Uzsakymas!$D129,0)*Uzsakymas!$F129</f>
        <v>0</v>
      </c>
      <c r="U129" s="98">
        <f>IF(Uzsakymas!$H129=Uzsakymas!$G$19,Uzsakymas!$D129,0)*Uzsakymas!$F129</f>
        <v>0</v>
      </c>
      <c r="V129" s="98">
        <f>IF(Uzsakymas!$I129=Uzsakymas!$G$19,Uzsakymas!$E129,0)*Uzsakymas!$F129</f>
        <v>0</v>
      </c>
      <c r="W129" s="98">
        <f>IF(Uzsakymas!$J129=Uzsakymas!$G$19,Uzsakymas!$E129,0)*Uzsakymas!$F129</f>
        <v>0</v>
      </c>
      <c r="X129" s="98">
        <f>IF(Uzsakymas!$G129=Uzsakymas!$G$20,Uzsakymas!$D129,0)*Uzsakymas!$F129</f>
        <v>0</v>
      </c>
      <c r="Y129" s="98">
        <f>IF(Uzsakymas!$H129=Uzsakymas!$G$20,Uzsakymas!$D129,0)*Uzsakymas!$F129</f>
        <v>0</v>
      </c>
      <c r="Z129" s="98">
        <f>IF(Uzsakymas!$I129=Uzsakymas!$G$20,Uzsakymas!$E129,0)*Uzsakymas!$F129</f>
        <v>0</v>
      </c>
      <c r="AA129" s="98">
        <f>IF(Uzsakymas!$J129=Uzsakymas!$G$20,Uzsakymas!$E129,0)*Uzsakymas!$F129</f>
        <v>0</v>
      </c>
      <c r="AB129" s="98">
        <f>IF(Uzsakymas!$G129=Uzsakymas!$G$21,Uzsakymas!$D129,0)*Uzsakymas!$F129</f>
        <v>0</v>
      </c>
      <c r="AC129" s="98">
        <f>IF(Uzsakymas!$H129=Uzsakymas!$G$21,Uzsakymas!$D129,0)*Uzsakymas!$F129</f>
        <v>0</v>
      </c>
      <c r="AD129" s="98">
        <f>IF(Uzsakymas!$I129=Uzsakymas!$G$21,Uzsakymas!$E129,0)*Uzsakymas!$F129</f>
        <v>0</v>
      </c>
      <c r="AE129" s="98">
        <f>IF(Uzsakymas!$J129=Uzsakymas!$G$21,Uzsakymas!$E129,0)*Uzsakymas!$F129</f>
        <v>0</v>
      </c>
      <c r="AF129" s="98">
        <f>IF(Uzsakymas!$G129=Uzsakymas!$G$22,Uzsakymas!$D129,0)*Uzsakymas!$F129</f>
        <v>0</v>
      </c>
      <c r="AG129" s="98">
        <f>IF(Uzsakymas!$H129=Uzsakymas!$G$22,Uzsakymas!$D129,0)*Uzsakymas!$F129</f>
        <v>0</v>
      </c>
      <c r="AH129" s="98">
        <f>IF(Uzsakymas!$I129=Uzsakymas!$G$22,Uzsakymas!$E129,0)*Uzsakymas!$F129</f>
        <v>0</v>
      </c>
      <c r="AI129" s="98">
        <f>IF(Uzsakymas!$J129=Uzsakymas!$G$22,Uzsakymas!$E129,0)*Uzsakymas!$F129</f>
        <v>0</v>
      </c>
      <c r="AJ129" s="98">
        <f>IF(Uzsakymas!$G129=Uzsakymas!$G$23,Uzsakymas!$D129,0)*Uzsakymas!$F129</f>
        <v>0</v>
      </c>
      <c r="AK129" s="98">
        <f>IF(Uzsakymas!$H129=Uzsakymas!$G$23,Uzsakymas!$D129,0)*Uzsakymas!$F129</f>
        <v>0</v>
      </c>
      <c r="AL129" s="98">
        <f>IF(Uzsakymas!$I129=Uzsakymas!$G$23,Uzsakymas!$E129,0)*Uzsakymas!$F129</f>
        <v>0</v>
      </c>
      <c r="AM129" s="98">
        <f>IF(Uzsakymas!$J129=Uzsakymas!$G$23,Uzsakymas!$E129,0)*Uzsakymas!$F129</f>
        <v>0</v>
      </c>
      <c r="AN129" s="98">
        <f>IF(Uzsakymas!$G129=Uzsakymas!$G$24,Uzsakymas!$D129,0)*Uzsakymas!$F129</f>
        <v>0</v>
      </c>
      <c r="AO129" s="98">
        <f>IF(Uzsakymas!$H129=Uzsakymas!$G$24,Uzsakymas!$D129,0)*Uzsakymas!$F129</f>
        <v>0</v>
      </c>
      <c r="AP129" s="98">
        <f>IF(Uzsakymas!$I129=Uzsakymas!$G$24,Uzsakymas!$E129,0)*Uzsakymas!$F129</f>
        <v>0</v>
      </c>
      <c r="AQ129" s="98">
        <f>IF(Uzsakymas!$J129=Uzsakymas!$G$24,Uzsakymas!$E129,0)*Uzsakymas!$F129</f>
        <v>0</v>
      </c>
      <c r="AR129" s="98">
        <f>IF(Uzsakymas!$G129=Uzsakymas!$G$25,Uzsakymas!$D129,0)*Uzsakymas!$F129</f>
        <v>0</v>
      </c>
      <c r="AS129" s="98">
        <f>IF(Uzsakymas!$H129=Uzsakymas!$G$25,Uzsakymas!$D129,0)*Uzsakymas!$F129</f>
        <v>0</v>
      </c>
      <c r="AT129" s="98">
        <f>IF(Uzsakymas!$I129=Uzsakymas!$G$25,Uzsakymas!$E129,0)*Uzsakymas!$F129</f>
        <v>0</v>
      </c>
      <c r="AU129" s="98">
        <f>IF(Uzsakymas!$J129=Uzsakymas!$G$25,Uzsakymas!$E129,0)*Uzsakymas!$F129</f>
        <v>0</v>
      </c>
      <c r="AV129" s="98">
        <f>IF(Uzsakymas!$G129=Uzsakymas!$G$26,Uzsakymas!$D129,0)*Uzsakymas!$F129</f>
        <v>0</v>
      </c>
      <c r="AW129" s="98">
        <f>IF(Uzsakymas!$H129=Uzsakymas!$G$26,Uzsakymas!$D129,0)*Uzsakymas!$F129</f>
        <v>0</v>
      </c>
      <c r="AX129" s="98">
        <f>IF(Uzsakymas!$I129=Uzsakymas!$G$26,Uzsakymas!$E129,0)*Uzsakymas!$F129</f>
        <v>0</v>
      </c>
      <c r="AY129" s="98">
        <f>IF(Uzsakymas!$J129=Uzsakymas!$G$26,Uzsakymas!$E129,0)*Uzsakymas!$F129</f>
        <v>0</v>
      </c>
      <c r="AZ129" s="29">
        <f>(P129+Q129+R129+S129)/1000</f>
        <v>0</v>
      </c>
      <c r="BA129" s="16">
        <f>(T129+U129+V129+W129)/1000</f>
        <v>0</v>
      </c>
      <c r="BB129" s="16">
        <f>(X129+XFD129+XFD129+AA129)/1000</f>
        <v>0</v>
      </c>
      <c r="BC129" s="16">
        <f>(AB129+AC129+AD129+AE129)/1000</f>
        <v>0</v>
      </c>
      <c r="BD129" s="16">
        <f>(AF129+AG129+AH129+AI129)/1000</f>
        <v>0</v>
      </c>
      <c r="BE129" s="16">
        <f>(AJ129+AK129+AL129+AM129)/1000</f>
        <v>0</v>
      </c>
      <c r="BF129" s="16">
        <f>(AN129+AO129+AP129+AQ129)/1000</f>
        <v>0</v>
      </c>
      <c r="BG129" s="16">
        <f>(AR129+AS129+AT129+AU129)/1000</f>
        <v>0</v>
      </c>
      <c r="BH129" s="30">
        <f>(AV129+AW129+AX129+AY129)/1000</f>
        <v>0</v>
      </c>
    </row>
    <row r="130" spans="1:60" hidden="true">
      <c r="N130">
        <v>101</v>
      </c>
      <c r="P130" s="98">
        <f>IF(Uzsakymas!$G130=Uzsakymas!$G$18,Uzsakymas!$D130,0)*Uzsakymas!$F130</f>
        <v>0</v>
      </c>
      <c r="Q130" s="98">
        <f>IF(Uzsakymas!$H130=Uzsakymas!$G$18,Uzsakymas!$D130,0)*Uzsakymas!$F130</f>
        <v>0</v>
      </c>
      <c r="R130" s="98">
        <f>IF(Uzsakymas!$I130=Uzsakymas!$G$18,Uzsakymas!$E130,0)*Uzsakymas!$F130</f>
        <v>0</v>
      </c>
      <c r="S130" s="98">
        <f>IF(Uzsakymas!$J130=Uzsakymas!$G$18,Uzsakymas!$E130,0)*Uzsakymas!$F130</f>
        <v>0</v>
      </c>
      <c r="T130" s="98">
        <f>IF(Uzsakymas!$G130=Uzsakymas!$G$19,Uzsakymas!$D130,0)*Uzsakymas!$F130</f>
        <v>0</v>
      </c>
      <c r="U130" s="98">
        <f>IF(Uzsakymas!$H130=Uzsakymas!$G$19,Uzsakymas!$D130,0)*Uzsakymas!$F130</f>
        <v>0</v>
      </c>
      <c r="V130" s="98">
        <f>IF(Uzsakymas!$I130=Uzsakymas!$G$19,Uzsakymas!$E130,0)*Uzsakymas!$F130</f>
        <v>0</v>
      </c>
      <c r="W130" s="98">
        <f>IF(Uzsakymas!$J130=Uzsakymas!$G$19,Uzsakymas!$E130,0)*Uzsakymas!$F130</f>
        <v>0</v>
      </c>
      <c r="X130" s="98">
        <f>IF(Uzsakymas!$G130=Uzsakymas!$G$20,Uzsakymas!$D130,0)*Uzsakymas!$F130</f>
        <v>0</v>
      </c>
      <c r="Y130" s="98">
        <f>IF(Uzsakymas!$H130=Uzsakymas!$G$20,Uzsakymas!$D130,0)*Uzsakymas!$F130</f>
        <v>0</v>
      </c>
      <c r="Z130" s="98">
        <f>IF(Uzsakymas!$I130=Uzsakymas!$G$20,Uzsakymas!$E130,0)*Uzsakymas!$F130</f>
        <v>0</v>
      </c>
      <c r="AA130" s="98">
        <f>IF(Uzsakymas!$J130=Uzsakymas!$G$20,Uzsakymas!$E130,0)*Uzsakymas!$F130</f>
        <v>0</v>
      </c>
      <c r="AB130" s="98">
        <f>IF(Uzsakymas!$G130=Uzsakymas!$G$21,Uzsakymas!$D130,0)*Uzsakymas!$F130</f>
        <v>0</v>
      </c>
      <c r="AC130" s="98">
        <f>IF(Uzsakymas!$H130=Uzsakymas!$G$21,Uzsakymas!$D130,0)*Uzsakymas!$F130</f>
        <v>0</v>
      </c>
      <c r="AD130" s="98">
        <f>IF(Uzsakymas!$I130=Uzsakymas!$G$21,Uzsakymas!$E130,0)*Uzsakymas!$F130</f>
        <v>0</v>
      </c>
      <c r="AE130" s="98">
        <f>IF(Uzsakymas!$J130=Uzsakymas!$G$21,Uzsakymas!$E130,0)*Uzsakymas!$F130</f>
        <v>0</v>
      </c>
      <c r="AF130" s="98">
        <f>IF(Uzsakymas!$G130=Uzsakymas!$G$22,Uzsakymas!$D130,0)*Uzsakymas!$F130</f>
        <v>0</v>
      </c>
      <c r="AG130" s="98">
        <f>IF(Uzsakymas!$H130=Uzsakymas!$G$22,Uzsakymas!$D130,0)*Uzsakymas!$F130</f>
        <v>0</v>
      </c>
      <c r="AH130" s="98">
        <f>IF(Uzsakymas!$I130=Uzsakymas!$G$22,Uzsakymas!$E130,0)*Uzsakymas!$F130</f>
        <v>0</v>
      </c>
      <c r="AI130" s="98">
        <f>IF(Uzsakymas!$J130=Uzsakymas!$G$22,Uzsakymas!$E130,0)*Uzsakymas!$F130</f>
        <v>0</v>
      </c>
      <c r="AJ130" s="98">
        <f>IF(Uzsakymas!$G130=Uzsakymas!$G$23,Uzsakymas!$D130,0)*Uzsakymas!$F130</f>
        <v>0</v>
      </c>
      <c r="AK130" s="98">
        <f>IF(Uzsakymas!$H130=Uzsakymas!$G$23,Uzsakymas!$D130,0)*Uzsakymas!$F130</f>
        <v>0</v>
      </c>
      <c r="AL130" s="98">
        <f>IF(Uzsakymas!$I130=Uzsakymas!$G$23,Uzsakymas!$E130,0)*Uzsakymas!$F130</f>
        <v>0</v>
      </c>
      <c r="AM130" s="98">
        <f>IF(Uzsakymas!$J130=Uzsakymas!$G$23,Uzsakymas!$E130,0)*Uzsakymas!$F130</f>
        <v>0</v>
      </c>
      <c r="AN130" s="98">
        <f>IF(Uzsakymas!$G130=Uzsakymas!$G$24,Uzsakymas!$D130,0)*Uzsakymas!$F130</f>
        <v>0</v>
      </c>
      <c r="AO130" s="98">
        <f>IF(Uzsakymas!$H130=Uzsakymas!$G$24,Uzsakymas!$D130,0)*Uzsakymas!$F130</f>
        <v>0</v>
      </c>
      <c r="AP130" s="98">
        <f>IF(Uzsakymas!$I130=Uzsakymas!$G$24,Uzsakymas!$E130,0)*Uzsakymas!$F130</f>
        <v>0</v>
      </c>
      <c r="AQ130" s="98">
        <f>IF(Uzsakymas!$J130=Uzsakymas!$G$24,Uzsakymas!$E130,0)*Uzsakymas!$F130</f>
        <v>0</v>
      </c>
      <c r="AR130" s="98">
        <f>IF(Uzsakymas!$G130=Uzsakymas!$G$25,Uzsakymas!$D130,0)*Uzsakymas!$F130</f>
        <v>0</v>
      </c>
      <c r="AS130" s="98">
        <f>IF(Uzsakymas!$H130=Uzsakymas!$G$25,Uzsakymas!$D130,0)*Uzsakymas!$F130</f>
        <v>0</v>
      </c>
      <c r="AT130" s="98">
        <f>IF(Uzsakymas!$I130=Uzsakymas!$G$25,Uzsakymas!$E130,0)*Uzsakymas!$F130</f>
        <v>0</v>
      </c>
      <c r="AU130" s="98">
        <f>IF(Uzsakymas!$J130=Uzsakymas!$G$25,Uzsakymas!$E130,0)*Uzsakymas!$F130</f>
        <v>0</v>
      </c>
      <c r="AV130" s="98">
        <f>IF(Uzsakymas!$G130=Uzsakymas!$G$26,Uzsakymas!$D130,0)*Uzsakymas!$F130</f>
        <v>0</v>
      </c>
      <c r="AW130" s="98">
        <f>IF(Uzsakymas!$H130=Uzsakymas!$G$26,Uzsakymas!$D130,0)*Uzsakymas!$F130</f>
        <v>0</v>
      </c>
      <c r="AX130" s="98">
        <f>IF(Uzsakymas!$I130=Uzsakymas!$G$26,Uzsakymas!$E130,0)*Uzsakymas!$F130</f>
        <v>0</v>
      </c>
      <c r="AY130" s="98">
        <f>IF(Uzsakymas!$J130=Uzsakymas!$G$26,Uzsakymas!$E130,0)*Uzsakymas!$F130</f>
        <v>0</v>
      </c>
      <c r="AZ130" s="29">
        <f>(P130+Q130+R130+S130)/1000</f>
        <v>0</v>
      </c>
      <c r="BA130" s="16">
        <f>(T130+U130+V130+W130)/1000</f>
        <v>0</v>
      </c>
      <c r="BB130" s="16">
        <f>(X130+XFD130+XFD130+AA130)/1000</f>
        <v>0</v>
      </c>
      <c r="BC130" s="16">
        <f>(AB130+AC130+AD130+AE130)/1000</f>
        <v>0</v>
      </c>
      <c r="BD130" s="16">
        <f>(AF130+AG130+AH130+AI130)/1000</f>
        <v>0</v>
      </c>
      <c r="BE130" s="16">
        <f>(AJ130+AK130+AL130+AM130)/1000</f>
        <v>0</v>
      </c>
      <c r="BF130" s="16">
        <f>(AN130+AO130+AP130+AQ130)/1000</f>
        <v>0</v>
      </c>
      <c r="BG130" s="16">
        <f>(AR130+AS130+AT130+AU130)/1000</f>
        <v>0</v>
      </c>
      <c r="BH130" s="30">
        <f>(AV130+AW130+AX130+AY130)/1000</f>
        <v>0</v>
      </c>
    </row>
    <row r="131" spans="1:60" hidden="true">
      <c r="N131">
        <v>102</v>
      </c>
      <c r="P131" s="98">
        <f>IF(Uzsakymas!$G131=Uzsakymas!$G$18,Uzsakymas!$D131,0)*Uzsakymas!$F131</f>
        <v>0</v>
      </c>
      <c r="Q131" s="98">
        <f>IF(Uzsakymas!$H131=Uzsakymas!$G$18,Uzsakymas!$D131,0)*Uzsakymas!$F131</f>
        <v>0</v>
      </c>
      <c r="R131" s="98">
        <f>IF(Uzsakymas!$I131=Uzsakymas!$G$18,Uzsakymas!$E131,0)*Uzsakymas!$F131</f>
        <v>0</v>
      </c>
      <c r="S131" s="98">
        <f>IF(Uzsakymas!$J131=Uzsakymas!$G$18,Uzsakymas!$E131,0)*Uzsakymas!$F131</f>
        <v>0</v>
      </c>
      <c r="T131" s="98">
        <f>IF(Uzsakymas!$G131=Uzsakymas!$G$19,Uzsakymas!$D131,0)*Uzsakymas!$F131</f>
        <v>0</v>
      </c>
      <c r="U131" s="98">
        <f>IF(Uzsakymas!$H131=Uzsakymas!$G$19,Uzsakymas!$D131,0)*Uzsakymas!$F131</f>
        <v>0</v>
      </c>
      <c r="V131" s="98">
        <f>IF(Uzsakymas!$I131=Uzsakymas!$G$19,Uzsakymas!$E131,0)*Uzsakymas!$F131</f>
        <v>0</v>
      </c>
      <c r="W131" s="98">
        <f>IF(Uzsakymas!$J131=Uzsakymas!$G$19,Uzsakymas!$E131,0)*Uzsakymas!$F131</f>
        <v>0</v>
      </c>
      <c r="X131" s="98">
        <f>IF(Uzsakymas!$G131=Uzsakymas!$G$20,Uzsakymas!$D131,0)*Uzsakymas!$F131</f>
        <v>0</v>
      </c>
      <c r="Y131" s="98">
        <f>IF(Uzsakymas!$H131=Uzsakymas!$G$20,Uzsakymas!$D131,0)*Uzsakymas!$F131</f>
        <v>0</v>
      </c>
      <c r="Z131" s="98">
        <f>IF(Uzsakymas!$I131=Uzsakymas!$G$20,Uzsakymas!$E131,0)*Uzsakymas!$F131</f>
        <v>0</v>
      </c>
      <c r="AA131" s="98">
        <f>IF(Uzsakymas!$J131=Uzsakymas!$G$20,Uzsakymas!$E131,0)*Uzsakymas!$F131</f>
        <v>0</v>
      </c>
      <c r="AB131" s="98">
        <f>IF(Uzsakymas!$G131=Uzsakymas!$G$21,Uzsakymas!$D131,0)*Uzsakymas!$F131</f>
        <v>0</v>
      </c>
      <c r="AC131" s="98">
        <f>IF(Uzsakymas!$H131=Uzsakymas!$G$21,Uzsakymas!$D131,0)*Uzsakymas!$F131</f>
        <v>0</v>
      </c>
      <c r="AD131" s="98">
        <f>IF(Uzsakymas!$I131=Uzsakymas!$G$21,Uzsakymas!$E131,0)*Uzsakymas!$F131</f>
        <v>0</v>
      </c>
      <c r="AE131" s="98">
        <f>IF(Uzsakymas!$J131=Uzsakymas!$G$21,Uzsakymas!$E131,0)*Uzsakymas!$F131</f>
        <v>0</v>
      </c>
      <c r="AF131" s="98">
        <f>IF(Uzsakymas!$G131=Uzsakymas!$G$22,Uzsakymas!$D131,0)*Uzsakymas!$F131</f>
        <v>0</v>
      </c>
      <c r="AG131" s="98">
        <f>IF(Uzsakymas!$H131=Uzsakymas!$G$22,Uzsakymas!$D131,0)*Uzsakymas!$F131</f>
        <v>0</v>
      </c>
      <c r="AH131" s="98">
        <f>IF(Uzsakymas!$I131=Uzsakymas!$G$22,Uzsakymas!$E131,0)*Uzsakymas!$F131</f>
        <v>0</v>
      </c>
      <c r="AI131" s="98">
        <f>IF(Uzsakymas!$J131=Uzsakymas!$G$22,Uzsakymas!$E131,0)*Uzsakymas!$F131</f>
        <v>0</v>
      </c>
      <c r="AJ131" s="98">
        <f>IF(Uzsakymas!$G131=Uzsakymas!$G$23,Uzsakymas!$D131,0)*Uzsakymas!$F131</f>
        <v>0</v>
      </c>
      <c r="AK131" s="98">
        <f>IF(Uzsakymas!$H131=Uzsakymas!$G$23,Uzsakymas!$D131,0)*Uzsakymas!$F131</f>
        <v>0</v>
      </c>
      <c r="AL131" s="98">
        <f>IF(Uzsakymas!$I131=Uzsakymas!$G$23,Uzsakymas!$E131,0)*Uzsakymas!$F131</f>
        <v>0</v>
      </c>
      <c r="AM131" s="98">
        <f>IF(Uzsakymas!$J131=Uzsakymas!$G$23,Uzsakymas!$E131,0)*Uzsakymas!$F131</f>
        <v>0</v>
      </c>
      <c r="AN131" s="98">
        <f>IF(Uzsakymas!$G131=Uzsakymas!$G$24,Uzsakymas!$D131,0)*Uzsakymas!$F131</f>
        <v>0</v>
      </c>
      <c r="AO131" s="98">
        <f>IF(Uzsakymas!$H131=Uzsakymas!$G$24,Uzsakymas!$D131,0)*Uzsakymas!$F131</f>
        <v>0</v>
      </c>
      <c r="AP131" s="98">
        <f>IF(Uzsakymas!$I131=Uzsakymas!$G$24,Uzsakymas!$E131,0)*Uzsakymas!$F131</f>
        <v>0</v>
      </c>
      <c r="AQ131" s="98">
        <f>IF(Uzsakymas!$J131=Uzsakymas!$G$24,Uzsakymas!$E131,0)*Uzsakymas!$F131</f>
        <v>0</v>
      </c>
      <c r="AR131" s="98">
        <f>IF(Uzsakymas!$G131=Uzsakymas!$G$25,Uzsakymas!$D131,0)*Uzsakymas!$F131</f>
        <v>0</v>
      </c>
      <c r="AS131" s="98">
        <f>IF(Uzsakymas!$H131=Uzsakymas!$G$25,Uzsakymas!$D131,0)*Uzsakymas!$F131</f>
        <v>0</v>
      </c>
      <c r="AT131" s="98">
        <f>IF(Uzsakymas!$I131=Uzsakymas!$G$25,Uzsakymas!$E131,0)*Uzsakymas!$F131</f>
        <v>0</v>
      </c>
      <c r="AU131" s="98">
        <f>IF(Uzsakymas!$J131=Uzsakymas!$G$25,Uzsakymas!$E131,0)*Uzsakymas!$F131</f>
        <v>0</v>
      </c>
      <c r="AV131" s="98">
        <f>IF(Uzsakymas!$G131=Uzsakymas!$G$26,Uzsakymas!$D131,0)*Uzsakymas!$F131</f>
        <v>0</v>
      </c>
      <c r="AW131" s="98">
        <f>IF(Uzsakymas!$H131=Uzsakymas!$G$26,Uzsakymas!$D131,0)*Uzsakymas!$F131</f>
        <v>0</v>
      </c>
      <c r="AX131" s="98">
        <f>IF(Uzsakymas!$I131=Uzsakymas!$G$26,Uzsakymas!$E131,0)*Uzsakymas!$F131</f>
        <v>0</v>
      </c>
      <c r="AY131" s="98">
        <f>IF(Uzsakymas!$J131=Uzsakymas!$G$26,Uzsakymas!$E131,0)*Uzsakymas!$F131</f>
        <v>0</v>
      </c>
      <c r="AZ131" s="29">
        <f>(P131+Q131+R131+S131)/1000</f>
        <v>0</v>
      </c>
      <c r="BA131" s="16">
        <f>(T131+U131+V131+W131)/1000</f>
        <v>0</v>
      </c>
      <c r="BB131" s="16">
        <f>(X131+XFD131+XFD131+AA131)/1000</f>
        <v>0</v>
      </c>
      <c r="BC131" s="16">
        <f>(AB131+AC131+AD131+AE131)/1000</f>
        <v>0</v>
      </c>
      <c r="BD131" s="16">
        <f>(AF131+AG131+AH131+AI131)/1000</f>
        <v>0</v>
      </c>
      <c r="BE131" s="16">
        <f>(AJ131+AK131+AL131+AM131)/1000</f>
        <v>0</v>
      </c>
      <c r="BF131" s="16">
        <f>(AN131+AO131+AP131+AQ131)/1000</f>
        <v>0</v>
      </c>
      <c r="BG131" s="16">
        <f>(AR131+AS131+AT131+AU131)/1000</f>
        <v>0</v>
      </c>
      <c r="BH131" s="30">
        <f>(AV131+AW131+AX131+AY131)/1000</f>
        <v>0</v>
      </c>
    </row>
    <row r="132" spans="1:60" hidden="true">
      <c r="N132">
        <v>103</v>
      </c>
      <c r="P132" s="98">
        <f>IF(Uzsakymas!$G132=Uzsakymas!$G$18,Uzsakymas!$D132,0)*Uzsakymas!$F132</f>
        <v>0</v>
      </c>
      <c r="Q132" s="98">
        <f>IF(Uzsakymas!$H132=Uzsakymas!$G$18,Uzsakymas!$D132,0)*Uzsakymas!$F132</f>
        <v>0</v>
      </c>
      <c r="R132" s="98">
        <f>IF(Uzsakymas!$I132=Uzsakymas!$G$18,Uzsakymas!$E132,0)*Uzsakymas!$F132</f>
        <v>0</v>
      </c>
      <c r="S132" s="98">
        <f>IF(Uzsakymas!$J132=Uzsakymas!$G$18,Uzsakymas!$E132,0)*Uzsakymas!$F132</f>
        <v>0</v>
      </c>
      <c r="T132" s="98">
        <f>IF(Uzsakymas!$G132=Uzsakymas!$G$19,Uzsakymas!$D132,0)*Uzsakymas!$F132</f>
        <v>0</v>
      </c>
      <c r="U132" s="98">
        <f>IF(Uzsakymas!$H132=Uzsakymas!$G$19,Uzsakymas!$D132,0)*Uzsakymas!$F132</f>
        <v>0</v>
      </c>
      <c r="V132" s="98">
        <f>IF(Uzsakymas!$I132=Uzsakymas!$G$19,Uzsakymas!$E132,0)*Uzsakymas!$F132</f>
        <v>0</v>
      </c>
      <c r="W132" s="98">
        <f>IF(Uzsakymas!$J132=Uzsakymas!$G$19,Uzsakymas!$E132,0)*Uzsakymas!$F132</f>
        <v>0</v>
      </c>
      <c r="X132" s="98">
        <f>IF(Uzsakymas!$G132=Uzsakymas!$G$20,Uzsakymas!$D132,0)*Uzsakymas!$F132</f>
        <v>0</v>
      </c>
      <c r="Y132" s="98">
        <f>IF(Uzsakymas!$H132=Uzsakymas!$G$20,Uzsakymas!$D132,0)*Uzsakymas!$F132</f>
        <v>0</v>
      </c>
      <c r="Z132" s="98">
        <f>IF(Uzsakymas!$I132=Uzsakymas!$G$20,Uzsakymas!$E132,0)*Uzsakymas!$F132</f>
        <v>0</v>
      </c>
      <c r="AA132" s="98">
        <f>IF(Uzsakymas!$J132=Uzsakymas!$G$20,Uzsakymas!$E132,0)*Uzsakymas!$F132</f>
        <v>0</v>
      </c>
      <c r="AB132" s="98">
        <f>IF(Uzsakymas!$G132=Uzsakymas!$G$21,Uzsakymas!$D132,0)*Uzsakymas!$F132</f>
        <v>0</v>
      </c>
      <c r="AC132" s="98">
        <f>IF(Uzsakymas!$H132=Uzsakymas!$G$21,Uzsakymas!$D132,0)*Uzsakymas!$F132</f>
        <v>0</v>
      </c>
      <c r="AD132" s="98">
        <f>IF(Uzsakymas!$I132=Uzsakymas!$G$21,Uzsakymas!$E132,0)*Uzsakymas!$F132</f>
        <v>0</v>
      </c>
      <c r="AE132" s="98">
        <f>IF(Uzsakymas!$J132=Uzsakymas!$G$21,Uzsakymas!$E132,0)*Uzsakymas!$F132</f>
        <v>0</v>
      </c>
      <c r="AF132" s="98">
        <f>IF(Uzsakymas!$G132=Uzsakymas!$G$22,Uzsakymas!$D132,0)*Uzsakymas!$F132</f>
        <v>0</v>
      </c>
      <c r="AG132" s="98">
        <f>IF(Uzsakymas!$H132=Uzsakymas!$G$22,Uzsakymas!$D132,0)*Uzsakymas!$F132</f>
        <v>0</v>
      </c>
      <c r="AH132" s="98">
        <f>IF(Uzsakymas!$I132=Uzsakymas!$G$22,Uzsakymas!$E132,0)*Uzsakymas!$F132</f>
        <v>0</v>
      </c>
      <c r="AI132" s="98">
        <f>IF(Uzsakymas!$J132=Uzsakymas!$G$22,Uzsakymas!$E132,0)*Uzsakymas!$F132</f>
        <v>0</v>
      </c>
      <c r="AJ132" s="98">
        <f>IF(Uzsakymas!$G132=Uzsakymas!$G$23,Uzsakymas!$D132,0)*Uzsakymas!$F132</f>
        <v>0</v>
      </c>
      <c r="AK132" s="98">
        <f>IF(Uzsakymas!$H132=Uzsakymas!$G$23,Uzsakymas!$D132,0)*Uzsakymas!$F132</f>
        <v>0</v>
      </c>
      <c r="AL132" s="98">
        <f>IF(Uzsakymas!$I132=Uzsakymas!$G$23,Uzsakymas!$E132,0)*Uzsakymas!$F132</f>
        <v>0</v>
      </c>
      <c r="AM132" s="98">
        <f>IF(Uzsakymas!$J132=Uzsakymas!$G$23,Uzsakymas!$E132,0)*Uzsakymas!$F132</f>
        <v>0</v>
      </c>
      <c r="AN132" s="98">
        <f>IF(Uzsakymas!$G132=Uzsakymas!$G$24,Uzsakymas!$D132,0)*Uzsakymas!$F132</f>
        <v>0</v>
      </c>
      <c r="AO132" s="98">
        <f>IF(Uzsakymas!$H132=Uzsakymas!$G$24,Uzsakymas!$D132,0)*Uzsakymas!$F132</f>
        <v>0</v>
      </c>
      <c r="AP132" s="98">
        <f>IF(Uzsakymas!$I132=Uzsakymas!$G$24,Uzsakymas!$E132,0)*Uzsakymas!$F132</f>
        <v>0</v>
      </c>
      <c r="AQ132" s="98">
        <f>IF(Uzsakymas!$J132=Uzsakymas!$G$24,Uzsakymas!$E132,0)*Uzsakymas!$F132</f>
        <v>0</v>
      </c>
      <c r="AR132" s="98">
        <f>IF(Uzsakymas!$G132=Uzsakymas!$G$25,Uzsakymas!$D132,0)*Uzsakymas!$F132</f>
        <v>0</v>
      </c>
      <c r="AS132" s="98">
        <f>IF(Uzsakymas!$H132=Uzsakymas!$G$25,Uzsakymas!$D132,0)*Uzsakymas!$F132</f>
        <v>0</v>
      </c>
      <c r="AT132" s="98">
        <f>IF(Uzsakymas!$I132=Uzsakymas!$G$25,Uzsakymas!$E132,0)*Uzsakymas!$F132</f>
        <v>0</v>
      </c>
      <c r="AU132" s="98">
        <f>IF(Uzsakymas!$J132=Uzsakymas!$G$25,Uzsakymas!$E132,0)*Uzsakymas!$F132</f>
        <v>0</v>
      </c>
      <c r="AV132" s="98">
        <f>IF(Uzsakymas!$G132=Uzsakymas!$G$26,Uzsakymas!$D132,0)*Uzsakymas!$F132</f>
        <v>0</v>
      </c>
      <c r="AW132" s="98">
        <f>IF(Uzsakymas!$H132=Uzsakymas!$G$26,Uzsakymas!$D132,0)*Uzsakymas!$F132</f>
        <v>0</v>
      </c>
      <c r="AX132" s="98">
        <f>IF(Uzsakymas!$I132=Uzsakymas!$G$26,Uzsakymas!$E132,0)*Uzsakymas!$F132</f>
        <v>0</v>
      </c>
      <c r="AY132" s="98">
        <f>IF(Uzsakymas!$J132=Uzsakymas!$G$26,Uzsakymas!$E132,0)*Uzsakymas!$F132</f>
        <v>0</v>
      </c>
      <c r="AZ132" s="29">
        <f>(P132+Q132+R132+S132)/1000</f>
        <v>0</v>
      </c>
      <c r="BA132" s="16">
        <f>(T132+U132+V132+W132)/1000</f>
        <v>0</v>
      </c>
      <c r="BB132" s="16">
        <f>(X132+XFD132+XFD132+AA132)/1000</f>
        <v>0</v>
      </c>
      <c r="BC132" s="16">
        <f>(AB132+AC132+AD132+AE132)/1000</f>
        <v>0</v>
      </c>
      <c r="BD132" s="16">
        <f>(AF132+AG132+AH132+AI132)/1000</f>
        <v>0</v>
      </c>
      <c r="BE132" s="16">
        <f>(AJ132+AK132+AL132+AM132)/1000</f>
        <v>0</v>
      </c>
      <c r="BF132" s="16">
        <f>(AN132+AO132+AP132+AQ132)/1000</f>
        <v>0</v>
      </c>
      <c r="BG132" s="16">
        <f>(AR132+AS132+AT132+AU132)/1000</f>
        <v>0</v>
      </c>
      <c r="BH132" s="30">
        <f>(AV132+AW132+AX132+AY132)/1000</f>
        <v>0</v>
      </c>
    </row>
    <row r="133" spans="1:60" hidden="true">
      <c r="N133">
        <v>104</v>
      </c>
      <c r="P133" s="98">
        <f>IF(Uzsakymas!$G133=Uzsakymas!$G$18,Uzsakymas!$D133,0)*Uzsakymas!$F133</f>
        <v>0</v>
      </c>
      <c r="Q133" s="98">
        <f>IF(Uzsakymas!$H133=Uzsakymas!$G$18,Uzsakymas!$D133,0)*Uzsakymas!$F133</f>
        <v>0</v>
      </c>
      <c r="R133" s="98">
        <f>IF(Uzsakymas!$I133=Uzsakymas!$G$18,Uzsakymas!$E133,0)*Uzsakymas!$F133</f>
        <v>0</v>
      </c>
      <c r="S133" s="98">
        <f>IF(Uzsakymas!$J133=Uzsakymas!$G$18,Uzsakymas!$E133,0)*Uzsakymas!$F133</f>
        <v>0</v>
      </c>
      <c r="T133" s="98">
        <f>IF(Uzsakymas!$G133=Uzsakymas!$G$19,Uzsakymas!$D133,0)*Uzsakymas!$F133</f>
        <v>0</v>
      </c>
      <c r="U133" s="98">
        <f>IF(Uzsakymas!$H133=Uzsakymas!$G$19,Uzsakymas!$D133,0)*Uzsakymas!$F133</f>
        <v>0</v>
      </c>
      <c r="V133" s="98">
        <f>IF(Uzsakymas!$I133=Uzsakymas!$G$19,Uzsakymas!$E133,0)*Uzsakymas!$F133</f>
        <v>0</v>
      </c>
      <c r="W133" s="98">
        <f>IF(Uzsakymas!$J133=Uzsakymas!$G$19,Uzsakymas!$E133,0)*Uzsakymas!$F133</f>
        <v>0</v>
      </c>
      <c r="X133" s="98">
        <f>IF(Uzsakymas!$G133=Uzsakymas!$G$20,Uzsakymas!$D133,0)*Uzsakymas!$F133</f>
        <v>0</v>
      </c>
      <c r="Y133" s="98">
        <f>IF(Uzsakymas!$H133=Uzsakymas!$G$20,Uzsakymas!$D133,0)*Uzsakymas!$F133</f>
        <v>0</v>
      </c>
      <c r="Z133" s="98">
        <f>IF(Uzsakymas!$I133=Uzsakymas!$G$20,Uzsakymas!$E133,0)*Uzsakymas!$F133</f>
        <v>0</v>
      </c>
      <c r="AA133" s="98">
        <f>IF(Uzsakymas!$J133=Uzsakymas!$G$20,Uzsakymas!$E133,0)*Uzsakymas!$F133</f>
        <v>0</v>
      </c>
      <c r="AB133" s="98">
        <f>IF(Uzsakymas!$G133=Uzsakymas!$G$21,Uzsakymas!$D133,0)*Uzsakymas!$F133</f>
        <v>0</v>
      </c>
      <c r="AC133" s="98">
        <f>IF(Uzsakymas!$H133=Uzsakymas!$G$21,Uzsakymas!$D133,0)*Uzsakymas!$F133</f>
        <v>0</v>
      </c>
      <c r="AD133" s="98">
        <f>IF(Uzsakymas!$I133=Uzsakymas!$G$21,Uzsakymas!$E133,0)*Uzsakymas!$F133</f>
        <v>0</v>
      </c>
      <c r="AE133" s="98">
        <f>IF(Uzsakymas!$J133=Uzsakymas!$G$21,Uzsakymas!$E133,0)*Uzsakymas!$F133</f>
        <v>0</v>
      </c>
      <c r="AF133" s="98">
        <f>IF(Uzsakymas!$G133=Uzsakymas!$G$22,Uzsakymas!$D133,0)*Uzsakymas!$F133</f>
        <v>0</v>
      </c>
      <c r="AG133" s="98">
        <f>IF(Uzsakymas!$H133=Uzsakymas!$G$22,Uzsakymas!$D133,0)*Uzsakymas!$F133</f>
        <v>0</v>
      </c>
      <c r="AH133" s="98">
        <f>IF(Uzsakymas!$I133=Uzsakymas!$G$22,Uzsakymas!$E133,0)*Uzsakymas!$F133</f>
        <v>0</v>
      </c>
      <c r="AI133" s="98">
        <f>IF(Uzsakymas!$J133=Uzsakymas!$G$22,Uzsakymas!$E133,0)*Uzsakymas!$F133</f>
        <v>0</v>
      </c>
      <c r="AJ133" s="98">
        <f>IF(Uzsakymas!$G133=Uzsakymas!$G$23,Uzsakymas!$D133,0)*Uzsakymas!$F133</f>
        <v>0</v>
      </c>
      <c r="AK133" s="98">
        <f>IF(Uzsakymas!$H133=Uzsakymas!$G$23,Uzsakymas!$D133,0)*Uzsakymas!$F133</f>
        <v>0</v>
      </c>
      <c r="AL133" s="98">
        <f>IF(Uzsakymas!$I133=Uzsakymas!$G$23,Uzsakymas!$E133,0)*Uzsakymas!$F133</f>
        <v>0</v>
      </c>
      <c r="AM133" s="98">
        <f>IF(Uzsakymas!$J133=Uzsakymas!$G$23,Uzsakymas!$E133,0)*Uzsakymas!$F133</f>
        <v>0</v>
      </c>
      <c r="AN133" s="98">
        <f>IF(Uzsakymas!$G133=Uzsakymas!$G$24,Uzsakymas!$D133,0)*Uzsakymas!$F133</f>
        <v>0</v>
      </c>
      <c r="AO133" s="98">
        <f>IF(Uzsakymas!$H133=Uzsakymas!$G$24,Uzsakymas!$D133,0)*Uzsakymas!$F133</f>
        <v>0</v>
      </c>
      <c r="AP133" s="98">
        <f>IF(Uzsakymas!$I133=Uzsakymas!$G$24,Uzsakymas!$E133,0)*Uzsakymas!$F133</f>
        <v>0</v>
      </c>
      <c r="AQ133" s="98">
        <f>IF(Uzsakymas!$J133=Uzsakymas!$G$24,Uzsakymas!$E133,0)*Uzsakymas!$F133</f>
        <v>0</v>
      </c>
      <c r="AR133" s="98">
        <f>IF(Uzsakymas!$G133=Uzsakymas!$G$25,Uzsakymas!$D133,0)*Uzsakymas!$F133</f>
        <v>0</v>
      </c>
      <c r="AS133" s="98">
        <f>IF(Uzsakymas!$H133=Uzsakymas!$G$25,Uzsakymas!$D133,0)*Uzsakymas!$F133</f>
        <v>0</v>
      </c>
      <c r="AT133" s="98">
        <f>IF(Uzsakymas!$I133=Uzsakymas!$G$25,Uzsakymas!$E133,0)*Uzsakymas!$F133</f>
        <v>0</v>
      </c>
      <c r="AU133" s="98">
        <f>IF(Uzsakymas!$J133=Uzsakymas!$G$25,Uzsakymas!$E133,0)*Uzsakymas!$F133</f>
        <v>0</v>
      </c>
      <c r="AV133" s="98">
        <f>IF(Uzsakymas!$G133=Uzsakymas!$G$26,Uzsakymas!$D133,0)*Uzsakymas!$F133</f>
        <v>0</v>
      </c>
      <c r="AW133" s="98">
        <f>IF(Uzsakymas!$H133=Uzsakymas!$G$26,Uzsakymas!$D133,0)*Uzsakymas!$F133</f>
        <v>0</v>
      </c>
      <c r="AX133" s="98">
        <f>IF(Uzsakymas!$I133=Uzsakymas!$G$26,Uzsakymas!$E133,0)*Uzsakymas!$F133</f>
        <v>0</v>
      </c>
      <c r="AY133" s="98">
        <f>IF(Uzsakymas!$J133=Uzsakymas!$G$26,Uzsakymas!$E133,0)*Uzsakymas!$F133</f>
        <v>0</v>
      </c>
      <c r="AZ133" s="29">
        <f>(P133+Q133+R133+S133)/1000</f>
        <v>0</v>
      </c>
      <c r="BA133" s="16">
        <f>(T133+U133+V133+W133)/1000</f>
        <v>0</v>
      </c>
      <c r="BB133" s="16">
        <f>(X133+XFD133+XFD133+AA133)/1000</f>
        <v>0</v>
      </c>
      <c r="BC133" s="16">
        <f>(AB133+AC133+AD133+AE133)/1000</f>
        <v>0</v>
      </c>
      <c r="BD133" s="16">
        <f>(AF133+AG133+AH133+AI133)/1000</f>
        <v>0</v>
      </c>
      <c r="BE133" s="16">
        <f>(AJ133+AK133+AL133+AM133)/1000</f>
        <v>0</v>
      </c>
      <c r="BF133" s="16">
        <f>(AN133+AO133+AP133+AQ133)/1000</f>
        <v>0</v>
      </c>
      <c r="BG133" s="16">
        <f>(AR133+AS133+AT133+AU133)/1000</f>
        <v>0</v>
      </c>
      <c r="BH133" s="30">
        <f>(AV133+AW133+AX133+AY133)/1000</f>
        <v>0</v>
      </c>
    </row>
    <row r="134" spans="1:60" hidden="true">
      <c r="N134">
        <v>105</v>
      </c>
      <c r="P134" s="98">
        <f>IF(Uzsakymas!$G134=Uzsakymas!$G$18,Uzsakymas!$D134,0)*Uzsakymas!$F134</f>
        <v>0</v>
      </c>
      <c r="Q134" s="98">
        <f>IF(Uzsakymas!$H134=Uzsakymas!$G$18,Uzsakymas!$D134,0)*Uzsakymas!$F134</f>
        <v>0</v>
      </c>
      <c r="R134" s="98">
        <f>IF(Uzsakymas!$I134=Uzsakymas!$G$18,Uzsakymas!$E134,0)*Uzsakymas!$F134</f>
        <v>0</v>
      </c>
      <c r="S134" s="98">
        <f>IF(Uzsakymas!$J134=Uzsakymas!$G$18,Uzsakymas!$E134,0)*Uzsakymas!$F134</f>
        <v>0</v>
      </c>
      <c r="T134" s="98">
        <f>IF(Uzsakymas!$G134=Uzsakymas!$G$19,Uzsakymas!$D134,0)*Uzsakymas!$F134</f>
        <v>0</v>
      </c>
      <c r="U134" s="98">
        <f>IF(Uzsakymas!$H134=Uzsakymas!$G$19,Uzsakymas!$D134,0)*Uzsakymas!$F134</f>
        <v>0</v>
      </c>
      <c r="V134" s="98">
        <f>IF(Uzsakymas!$I134=Uzsakymas!$G$19,Uzsakymas!$E134,0)*Uzsakymas!$F134</f>
        <v>0</v>
      </c>
      <c r="W134" s="98">
        <f>IF(Uzsakymas!$J134=Uzsakymas!$G$19,Uzsakymas!$E134,0)*Uzsakymas!$F134</f>
        <v>0</v>
      </c>
      <c r="X134" s="98">
        <f>IF(Uzsakymas!$G134=Uzsakymas!$G$20,Uzsakymas!$D134,0)*Uzsakymas!$F134</f>
        <v>0</v>
      </c>
      <c r="Y134" s="98">
        <f>IF(Uzsakymas!$H134=Uzsakymas!$G$20,Uzsakymas!$D134,0)*Uzsakymas!$F134</f>
        <v>0</v>
      </c>
      <c r="Z134" s="98">
        <f>IF(Uzsakymas!$I134=Uzsakymas!$G$20,Uzsakymas!$E134,0)*Uzsakymas!$F134</f>
        <v>0</v>
      </c>
      <c r="AA134" s="98">
        <f>IF(Uzsakymas!$J134=Uzsakymas!$G$20,Uzsakymas!$E134,0)*Uzsakymas!$F134</f>
        <v>0</v>
      </c>
      <c r="AB134" s="98">
        <f>IF(Uzsakymas!$G134=Uzsakymas!$G$21,Uzsakymas!$D134,0)*Uzsakymas!$F134</f>
        <v>0</v>
      </c>
      <c r="AC134" s="98">
        <f>IF(Uzsakymas!$H134=Uzsakymas!$G$21,Uzsakymas!$D134,0)*Uzsakymas!$F134</f>
        <v>0</v>
      </c>
      <c r="AD134" s="98">
        <f>IF(Uzsakymas!$I134=Uzsakymas!$G$21,Uzsakymas!$E134,0)*Uzsakymas!$F134</f>
        <v>0</v>
      </c>
      <c r="AE134" s="98">
        <f>IF(Uzsakymas!$J134=Uzsakymas!$G$21,Uzsakymas!$E134,0)*Uzsakymas!$F134</f>
        <v>0</v>
      </c>
      <c r="AF134" s="98">
        <f>IF(Uzsakymas!$G134=Uzsakymas!$G$22,Uzsakymas!$D134,0)*Uzsakymas!$F134</f>
        <v>0</v>
      </c>
      <c r="AG134" s="98">
        <f>IF(Uzsakymas!$H134=Uzsakymas!$G$22,Uzsakymas!$D134,0)*Uzsakymas!$F134</f>
        <v>0</v>
      </c>
      <c r="AH134" s="98">
        <f>IF(Uzsakymas!$I134=Uzsakymas!$G$22,Uzsakymas!$E134,0)*Uzsakymas!$F134</f>
        <v>0</v>
      </c>
      <c r="AI134" s="98">
        <f>IF(Uzsakymas!$J134=Uzsakymas!$G$22,Uzsakymas!$E134,0)*Uzsakymas!$F134</f>
        <v>0</v>
      </c>
      <c r="AJ134" s="98">
        <f>IF(Uzsakymas!$G134=Uzsakymas!$G$23,Uzsakymas!$D134,0)*Uzsakymas!$F134</f>
        <v>0</v>
      </c>
      <c r="AK134" s="98">
        <f>IF(Uzsakymas!$H134=Uzsakymas!$G$23,Uzsakymas!$D134,0)*Uzsakymas!$F134</f>
        <v>0</v>
      </c>
      <c r="AL134" s="98">
        <f>IF(Uzsakymas!$I134=Uzsakymas!$G$23,Uzsakymas!$E134,0)*Uzsakymas!$F134</f>
        <v>0</v>
      </c>
      <c r="AM134" s="98">
        <f>IF(Uzsakymas!$J134=Uzsakymas!$G$23,Uzsakymas!$E134,0)*Uzsakymas!$F134</f>
        <v>0</v>
      </c>
      <c r="AN134" s="98">
        <f>IF(Uzsakymas!$G134=Uzsakymas!$G$24,Uzsakymas!$D134,0)*Uzsakymas!$F134</f>
        <v>0</v>
      </c>
      <c r="AO134" s="98">
        <f>IF(Uzsakymas!$H134=Uzsakymas!$G$24,Uzsakymas!$D134,0)*Uzsakymas!$F134</f>
        <v>0</v>
      </c>
      <c r="AP134" s="98">
        <f>IF(Uzsakymas!$I134=Uzsakymas!$G$24,Uzsakymas!$E134,0)*Uzsakymas!$F134</f>
        <v>0</v>
      </c>
      <c r="AQ134" s="98">
        <f>IF(Uzsakymas!$J134=Uzsakymas!$G$24,Uzsakymas!$E134,0)*Uzsakymas!$F134</f>
        <v>0</v>
      </c>
      <c r="AR134" s="98">
        <f>IF(Uzsakymas!$G134=Uzsakymas!$G$25,Uzsakymas!$D134,0)*Uzsakymas!$F134</f>
        <v>0</v>
      </c>
      <c r="AS134" s="98">
        <f>IF(Uzsakymas!$H134=Uzsakymas!$G$25,Uzsakymas!$D134,0)*Uzsakymas!$F134</f>
        <v>0</v>
      </c>
      <c r="AT134" s="98">
        <f>IF(Uzsakymas!$I134=Uzsakymas!$G$25,Uzsakymas!$E134,0)*Uzsakymas!$F134</f>
        <v>0</v>
      </c>
      <c r="AU134" s="98">
        <f>IF(Uzsakymas!$J134=Uzsakymas!$G$25,Uzsakymas!$E134,0)*Uzsakymas!$F134</f>
        <v>0</v>
      </c>
      <c r="AV134" s="98">
        <f>IF(Uzsakymas!$G134=Uzsakymas!$G$26,Uzsakymas!$D134,0)*Uzsakymas!$F134</f>
        <v>0</v>
      </c>
      <c r="AW134" s="98">
        <f>IF(Uzsakymas!$H134=Uzsakymas!$G$26,Uzsakymas!$D134,0)*Uzsakymas!$F134</f>
        <v>0</v>
      </c>
      <c r="AX134" s="98">
        <f>IF(Uzsakymas!$I134=Uzsakymas!$G$26,Uzsakymas!$E134,0)*Uzsakymas!$F134</f>
        <v>0</v>
      </c>
      <c r="AY134" s="98">
        <f>IF(Uzsakymas!$J134=Uzsakymas!$G$26,Uzsakymas!$E134,0)*Uzsakymas!$F134</f>
        <v>0</v>
      </c>
      <c r="AZ134" s="29">
        <f>(P134+Q134+R134+S134)/1000</f>
        <v>0</v>
      </c>
      <c r="BA134" s="16">
        <f>(T134+U134+V134+W134)/1000</f>
        <v>0</v>
      </c>
      <c r="BB134" s="16">
        <f>(X134+XFD134+XFD134+AA134)/1000</f>
        <v>0</v>
      </c>
      <c r="BC134" s="16">
        <f>(AB134+AC134+AD134+AE134)/1000</f>
        <v>0</v>
      </c>
      <c r="BD134" s="16">
        <f>(AF134+AG134+AH134+AI134)/1000</f>
        <v>0</v>
      </c>
      <c r="BE134" s="16">
        <f>(AJ134+AK134+AL134+AM134)/1000</f>
        <v>0</v>
      </c>
      <c r="BF134" s="16">
        <f>(AN134+AO134+AP134+AQ134)/1000</f>
        <v>0</v>
      </c>
      <c r="BG134" s="16">
        <f>(AR134+AS134+AT134+AU134)/1000</f>
        <v>0</v>
      </c>
      <c r="BH134" s="30">
        <f>(AV134+AW134+AX134+AY134)/1000</f>
        <v>0</v>
      </c>
    </row>
    <row r="135" spans="1:60" hidden="true">
      <c r="N135">
        <v>106</v>
      </c>
      <c r="P135" s="98">
        <f>IF(Uzsakymas!$G135=Uzsakymas!$G$18,Uzsakymas!$D135,0)*Uzsakymas!$F135</f>
        <v>0</v>
      </c>
      <c r="Q135" s="98">
        <f>IF(Uzsakymas!$H135=Uzsakymas!$G$18,Uzsakymas!$D135,0)*Uzsakymas!$F135</f>
        <v>0</v>
      </c>
      <c r="R135" s="98">
        <f>IF(Uzsakymas!$I135=Uzsakymas!$G$18,Uzsakymas!$E135,0)*Uzsakymas!$F135</f>
        <v>0</v>
      </c>
      <c r="S135" s="98">
        <f>IF(Uzsakymas!$J135=Uzsakymas!$G$18,Uzsakymas!$E135,0)*Uzsakymas!$F135</f>
        <v>0</v>
      </c>
      <c r="T135" s="98">
        <f>IF(Uzsakymas!$G135=Uzsakymas!$G$19,Uzsakymas!$D135,0)*Uzsakymas!$F135</f>
        <v>0</v>
      </c>
      <c r="U135" s="98">
        <f>IF(Uzsakymas!$H135=Uzsakymas!$G$19,Uzsakymas!$D135,0)*Uzsakymas!$F135</f>
        <v>0</v>
      </c>
      <c r="V135" s="98">
        <f>IF(Uzsakymas!$I135=Uzsakymas!$G$19,Uzsakymas!$E135,0)*Uzsakymas!$F135</f>
        <v>0</v>
      </c>
      <c r="W135" s="98">
        <f>IF(Uzsakymas!$J135=Uzsakymas!$G$19,Uzsakymas!$E135,0)*Uzsakymas!$F135</f>
        <v>0</v>
      </c>
      <c r="X135" s="98">
        <f>IF(Uzsakymas!$G135=Uzsakymas!$G$20,Uzsakymas!$D135,0)*Uzsakymas!$F135</f>
        <v>0</v>
      </c>
      <c r="Y135" s="98">
        <f>IF(Uzsakymas!$H135=Uzsakymas!$G$20,Uzsakymas!$D135,0)*Uzsakymas!$F135</f>
        <v>0</v>
      </c>
      <c r="Z135" s="98">
        <f>IF(Uzsakymas!$I135=Uzsakymas!$G$20,Uzsakymas!$E135,0)*Uzsakymas!$F135</f>
        <v>0</v>
      </c>
      <c r="AA135" s="98">
        <f>IF(Uzsakymas!$J135=Uzsakymas!$G$20,Uzsakymas!$E135,0)*Uzsakymas!$F135</f>
        <v>0</v>
      </c>
      <c r="AB135" s="98">
        <f>IF(Uzsakymas!$G135=Uzsakymas!$G$21,Uzsakymas!$D135,0)*Uzsakymas!$F135</f>
        <v>0</v>
      </c>
      <c r="AC135" s="98">
        <f>IF(Uzsakymas!$H135=Uzsakymas!$G$21,Uzsakymas!$D135,0)*Uzsakymas!$F135</f>
        <v>0</v>
      </c>
      <c r="AD135" s="98">
        <f>IF(Uzsakymas!$I135=Uzsakymas!$G$21,Uzsakymas!$E135,0)*Uzsakymas!$F135</f>
        <v>0</v>
      </c>
      <c r="AE135" s="98">
        <f>IF(Uzsakymas!$J135=Uzsakymas!$G$21,Uzsakymas!$E135,0)*Uzsakymas!$F135</f>
        <v>0</v>
      </c>
      <c r="AF135" s="98">
        <f>IF(Uzsakymas!$G135=Uzsakymas!$G$22,Uzsakymas!$D135,0)*Uzsakymas!$F135</f>
        <v>0</v>
      </c>
      <c r="AG135" s="98">
        <f>IF(Uzsakymas!$H135=Uzsakymas!$G$22,Uzsakymas!$D135,0)*Uzsakymas!$F135</f>
        <v>0</v>
      </c>
      <c r="AH135" s="98">
        <f>IF(Uzsakymas!$I135=Uzsakymas!$G$22,Uzsakymas!$E135,0)*Uzsakymas!$F135</f>
        <v>0</v>
      </c>
      <c r="AI135" s="98">
        <f>IF(Uzsakymas!$J135=Uzsakymas!$G$22,Uzsakymas!$E135,0)*Uzsakymas!$F135</f>
        <v>0</v>
      </c>
      <c r="AJ135" s="98">
        <f>IF(Uzsakymas!$G135=Uzsakymas!$G$23,Uzsakymas!$D135,0)*Uzsakymas!$F135</f>
        <v>0</v>
      </c>
      <c r="AK135" s="98">
        <f>IF(Uzsakymas!$H135=Uzsakymas!$G$23,Uzsakymas!$D135,0)*Uzsakymas!$F135</f>
        <v>0</v>
      </c>
      <c r="AL135" s="98">
        <f>IF(Uzsakymas!$I135=Uzsakymas!$G$23,Uzsakymas!$E135,0)*Uzsakymas!$F135</f>
        <v>0</v>
      </c>
      <c r="AM135" s="98">
        <f>IF(Uzsakymas!$J135=Uzsakymas!$G$23,Uzsakymas!$E135,0)*Uzsakymas!$F135</f>
        <v>0</v>
      </c>
      <c r="AN135" s="98">
        <f>IF(Uzsakymas!$G135=Uzsakymas!$G$24,Uzsakymas!$D135,0)*Uzsakymas!$F135</f>
        <v>0</v>
      </c>
      <c r="AO135" s="98">
        <f>IF(Uzsakymas!$H135=Uzsakymas!$G$24,Uzsakymas!$D135,0)*Uzsakymas!$F135</f>
        <v>0</v>
      </c>
      <c r="AP135" s="98">
        <f>IF(Uzsakymas!$I135=Uzsakymas!$G$24,Uzsakymas!$E135,0)*Uzsakymas!$F135</f>
        <v>0</v>
      </c>
      <c r="AQ135" s="98">
        <f>IF(Uzsakymas!$J135=Uzsakymas!$G$24,Uzsakymas!$E135,0)*Uzsakymas!$F135</f>
        <v>0</v>
      </c>
      <c r="AR135" s="98">
        <f>IF(Uzsakymas!$G135=Uzsakymas!$G$25,Uzsakymas!$D135,0)*Uzsakymas!$F135</f>
        <v>0</v>
      </c>
      <c r="AS135" s="98">
        <f>IF(Uzsakymas!$H135=Uzsakymas!$G$25,Uzsakymas!$D135,0)*Uzsakymas!$F135</f>
        <v>0</v>
      </c>
      <c r="AT135" s="98">
        <f>IF(Uzsakymas!$I135=Uzsakymas!$G$25,Uzsakymas!$E135,0)*Uzsakymas!$F135</f>
        <v>0</v>
      </c>
      <c r="AU135" s="98">
        <f>IF(Uzsakymas!$J135=Uzsakymas!$G$25,Uzsakymas!$E135,0)*Uzsakymas!$F135</f>
        <v>0</v>
      </c>
      <c r="AV135" s="98">
        <f>IF(Uzsakymas!$G135=Uzsakymas!$G$26,Uzsakymas!$D135,0)*Uzsakymas!$F135</f>
        <v>0</v>
      </c>
      <c r="AW135" s="98">
        <f>IF(Uzsakymas!$H135=Uzsakymas!$G$26,Uzsakymas!$D135,0)*Uzsakymas!$F135</f>
        <v>0</v>
      </c>
      <c r="AX135" s="98">
        <f>IF(Uzsakymas!$I135=Uzsakymas!$G$26,Uzsakymas!$E135,0)*Uzsakymas!$F135</f>
        <v>0</v>
      </c>
      <c r="AY135" s="98">
        <f>IF(Uzsakymas!$J135=Uzsakymas!$G$26,Uzsakymas!$E135,0)*Uzsakymas!$F135</f>
        <v>0</v>
      </c>
      <c r="AZ135" s="29">
        <f>(P135+Q135+R135+S135)/1000</f>
        <v>0</v>
      </c>
      <c r="BA135" s="16">
        <f>(T135+U135+V135+W135)/1000</f>
        <v>0</v>
      </c>
      <c r="BB135" s="16">
        <f>(X135+XFD135+XFD135+AA135)/1000</f>
        <v>0</v>
      </c>
      <c r="BC135" s="16">
        <f>(AB135+AC135+AD135+AE135)/1000</f>
        <v>0</v>
      </c>
      <c r="BD135" s="16">
        <f>(AF135+AG135+AH135+AI135)/1000</f>
        <v>0</v>
      </c>
      <c r="BE135" s="16">
        <f>(AJ135+AK135+AL135+AM135)/1000</f>
        <v>0</v>
      </c>
      <c r="BF135" s="16">
        <f>(AN135+AO135+AP135+AQ135)/1000</f>
        <v>0</v>
      </c>
      <c r="BG135" s="16">
        <f>(AR135+AS135+AT135+AU135)/1000</f>
        <v>0</v>
      </c>
      <c r="BH135" s="30">
        <f>(AV135+AW135+AX135+AY135)/1000</f>
        <v>0</v>
      </c>
    </row>
    <row r="136" spans="1:60" hidden="true">
      <c r="N136">
        <v>107</v>
      </c>
      <c r="P136" s="98">
        <f>IF(Uzsakymas!$G136=Uzsakymas!$G$18,Uzsakymas!$D136,0)*Uzsakymas!$F136</f>
        <v>0</v>
      </c>
      <c r="Q136" s="98">
        <f>IF(Uzsakymas!$H136=Uzsakymas!$G$18,Uzsakymas!$D136,0)*Uzsakymas!$F136</f>
        <v>0</v>
      </c>
      <c r="R136" s="98">
        <f>IF(Uzsakymas!$I136=Uzsakymas!$G$18,Uzsakymas!$E136,0)*Uzsakymas!$F136</f>
        <v>0</v>
      </c>
      <c r="S136" s="98">
        <f>IF(Uzsakymas!$J136=Uzsakymas!$G$18,Uzsakymas!$E136,0)*Uzsakymas!$F136</f>
        <v>0</v>
      </c>
      <c r="T136" s="98">
        <f>IF(Uzsakymas!$G136=Uzsakymas!$G$19,Uzsakymas!$D136,0)*Uzsakymas!$F136</f>
        <v>0</v>
      </c>
      <c r="U136" s="98">
        <f>IF(Uzsakymas!$H136=Uzsakymas!$G$19,Uzsakymas!$D136,0)*Uzsakymas!$F136</f>
        <v>0</v>
      </c>
      <c r="V136" s="98">
        <f>IF(Uzsakymas!$I136=Uzsakymas!$G$19,Uzsakymas!$E136,0)*Uzsakymas!$F136</f>
        <v>0</v>
      </c>
      <c r="W136" s="98">
        <f>IF(Uzsakymas!$J136=Uzsakymas!$G$19,Uzsakymas!$E136,0)*Uzsakymas!$F136</f>
        <v>0</v>
      </c>
      <c r="X136" s="98">
        <f>IF(Uzsakymas!$G136=Uzsakymas!$G$20,Uzsakymas!$D136,0)*Uzsakymas!$F136</f>
        <v>0</v>
      </c>
      <c r="Y136" s="98">
        <f>IF(Uzsakymas!$H136=Uzsakymas!$G$20,Uzsakymas!$D136,0)*Uzsakymas!$F136</f>
        <v>0</v>
      </c>
      <c r="Z136" s="98">
        <f>IF(Uzsakymas!$I136=Uzsakymas!$G$20,Uzsakymas!$E136,0)*Uzsakymas!$F136</f>
        <v>0</v>
      </c>
      <c r="AA136" s="98">
        <f>IF(Uzsakymas!$J136=Uzsakymas!$G$20,Uzsakymas!$E136,0)*Uzsakymas!$F136</f>
        <v>0</v>
      </c>
      <c r="AB136" s="98">
        <f>IF(Uzsakymas!$G136=Uzsakymas!$G$21,Uzsakymas!$D136,0)*Uzsakymas!$F136</f>
        <v>0</v>
      </c>
      <c r="AC136" s="98">
        <f>IF(Uzsakymas!$H136=Uzsakymas!$G$21,Uzsakymas!$D136,0)*Uzsakymas!$F136</f>
        <v>0</v>
      </c>
      <c r="AD136" s="98">
        <f>IF(Uzsakymas!$I136=Uzsakymas!$G$21,Uzsakymas!$E136,0)*Uzsakymas!$F136</f>
        <v>0</v>
      </c>
      <c r="AE136" s="98">
        <f>IF(Uzsakymas!$J136=Uzsakymas!$G$21,Uzsakymas!$E136,0)*Uzsakymas!$F136</f>
        <v>0</v>
      </c>
      <c r="AF136" s="98">
        <f>IF(Uzsakymas!$G136=Uzsakymas!$G$22,Uzsakymas!$D136,0)*Uzsakymas!$F136</f>
        <v>0</v>
      </c>
      <c r="AG136" s="98">
        <f>IF(Uzsakymas!$H136=Uzsakymas!$G$22,Uzsakymas!$D136,0)*Uzsakymas!$F136</f>
        <v>0</v>
      </c>
      <c r="AH136" s="98">
        <f>IF(Uzsakymas!$I136=Uzsakymas!$G$22,Uzsakymas!$E136,0)*Uzsakymas!$F136</f>
        <v>0</v>
      </c>
      <c r="AI136" s="98">
        <f>IF(Uzsakymas!$J136=Uzsakymas!$G$22,Uzsakymas!$E136,0)*Uzsakymas!$F136</f>
        <v>0</v>
      </c>
      <c r="AJ136" s="98">
        <f>IF(Uzsakymas!$G136=Uzsakymas!$G$23,Uzsakymas!$D136,0)*Uzsakymas!$F136</f>
        <v>0</v>
      </c>
      <c r="AK136" s="98">
        <f>IF(Uzsakymas!$H136=Uzsakymas!$G$23,Uzsakymas!$D136,0)*Uzsakymas!$F136</f>
        <v>0</v>
      </c>
      <c r="AL136" s="98">
        <f>IF(Uzsakymas!$I136=Uzsakymas!$G$23,Uzsakymas!$E136,0)*Uzsakymas!$F136</f>
        <v>0</v>
      </c>
      <c r="AM136" s="98">
        <f>IF(Uzsakymas!$J136=Uzsakymas!$G$23,Uzsakymas!$E136,0)*Uzsakymas!$F136</f>
        <v>0</v>
      </c>
      <c r="AN136" s="98">
        <f>IF(Uzsakymas!$G136=Uzsakymas!$G$24,Uzsakymas!$D136,0)*Uzsakymas!$F136</f>
        <v>0</v>
      </c>
      <c r="AO136" s="98">
        <f>IF(Uzsakymas!$H136=Uzsakymas!$G$24,Uzsakymas!$D136,0)*Uzsakymas!$F136</f>
        <v>0</v>
      </c>
      <c r="AP136" s="98">
        <f>IF(Uzsakymas!$I136=Uzsakymas!$G$24,Uzsakymas!$E136,0)*Uzsakymas!$F136</f>
        <v>0</v>
      </c>
      <c r="AQ136" s="98">
        <f>IF(Uzsakymas!$J136=Uzsakymas!$G$24,Uzsakymas!$E136,0)*Uzsakymas!$F136</f>
        <v>0</v>
      </c>
      <c r="AR136" s="98">
        <f>IF(Uzsakymas!$G136=Uzsakymas!$G$25,Uzsakymas!$D136,0)*Uzsakymas!$F136</f>
        <v>0</v>
      </c>
      <c r="AS136" s="98">
        <f>IF(Uzsakymas!$H136=Uzsakymas!$G$25,Uzsakymas!$D136,0)*Uzsakymas!$F136</f>
        <v>0</v>
      </c>
      <c r="AT136" s="98">
        <f>IF(Uzsakymas!$I136=Uzsakymas!$G$25,Uzsakymas!$E136,0)*Uzsakymas!$F136</f>
        <v>0</v>
      </c>
      <c r="AU136" s="98">
        <f>IF(Uzsakymas!$J136=Uzsakymas!$G$25,Uzsakymas!$E136,0)*Uzsakymas!$F136</f>
        <v>0</v>
      </c>
      <c r="AV136" s="98">
        <f>IF(Uzsakymas!$G136=Uzsakymas!$G$26,Uzsakymas!$D136,0)*Uzsakymas!$F136</f>
        <v>0</v>
      </c>
      <c r="AW136" s="98">
        <f>IF(Uzsakymas!$H136=Uzsakymas!$G$26,Uzsakymas!$D136,0)*Uzsakymas!$F136</f>
        <v>0</v>
      </c>
      <c r="AX136" s="98">
        <f>IF(Uzsakymas!$I136=Uzsakymas!$G$26,Uzsakymas!$E136,0)*Uzsakymas!$F136</f>
        <v>0</v>
      </c>
      <c r="AY136" s="98">
        <f>IF(Uzsakymas!$J136=Uzsakymas!$G$26,Uzsakymas!$E136,0)*Uzsakymas!$F136</f>
        <v>0</v>
      </c>
      <c r="AZ136" s="29">
        <f>(P136+Q136+R136+S136)/1000</f>
        <v>0</v>
      </c>
      <c r="BA136" s="16">
        <f>(T136+U136+V136+W136)/1000</f>
        <v>0</v>
      </c>
      <c r="BB136" s="16">
        <f>(X136+XFD136+XFD136+AA136)/1000</f>
        <v>0</v>
      </c>
      <c r="BC136" s="16">
        <f>(AB136+AC136+AD136+AE136)/1000</f>
        <v>0</v>
      </c>
      <c r="BD136" s="16">
        <f>(AF136+AG136+AH136+AI136)/1000</f>
        <v>0</v>
      </c>
      <c r="BE136" s="16">
        <f>(AJ136+AK136+AL136+AM136)/1000</f>
        <v>0</v>
      </c>
      <c r="BF136" s="16">
        <f>(AN136+AO136+AP136+AQ136)/1000</f>
        <v>0</v>
      </c>
      <c r="BG136" s="16">
        <f>(AR136+AS136+AT136+AU136)/1000</f>
        <v>0</v>
      </c>
      <c r="BH136" s="30">
        <f>(AV136+AW136+AX136+AY136)/1000</f>
        <v>0</v>
      </c>
    </row>
    <row r="137" spans="1:60" hidden="true">
      <c r="N137">
        <v>108</v>
      </c>
      <c r="P137" s="98">
        <f>IF(Uzsakymas!$G137=Uzsakymas!$G$18,Uzsakymas!$D137,0)*Uzsakymas!$F137</f>
        <v>0</v>
      </c>
      <c r="Q137" s="98">
        <f>IF(Uzsakymas!$H137=Uzsakymas!$G$18,Uzsakymas!$D137,0)*Uzsakymas!$F137</f>
        <v>0</v>
      </c>
      <c r="R137" s="98">
        <f>IF(Uzsakymas!$I137=Uzsakymas!$G$18,Uzsakymas!$E137,0)*Uzsakymas!$F137</f>
        <v>0</v>
      </c>
      <c r="S137" s="98">
        <f>IF(Uzsakymas!$J137=Uzsakymas!$G$18,Uzsakymas!$E137,0)*Uzsakymas!$F137</f>
        <v>0</v>
      </c>
      <c r="T137" s="98">
        <f>IF(Uzsakymas!$G137=Uzsakymas!$G$19,Uzsakymas!$D137,0)*Uzsakymas!$F137</f>
        <v>0</v>
      </c>
      <c r="U137" s="98">
        <f>IF(Uzsakymas!$H137=Uzsakymas!$G$19,Uzsakymas!$D137,0)*Uzsakymas!$F137</f>
        <v>0</v>
      </c>
      <c r="V137" s="98">
        <f>IF(Uzsakymas!$I137=Uzsakymas!$G$19,Uzsakymas!$E137,0)*Uzsakymas!$F137</f>
        <v>0</v>
      </c>
      <c r="W137" s="98">
        <f>IF(Uzsakymas!$J137=Uzsakymas!$G$19,Uzsakymas!$E137,0)*Uzsakymas!$F137</f>
        <v>0</v>
      </c>
      <c r="X137" s="98">
        <f>IF(Uzsakymas!$G137=Uzsakymas!$G$20,Uzsakymas!$D137,0)*Uzsakymas!$F137</f>
        <v>0</v>
      </c>
      <c r="Y137" s="98">
        <f>IF(Uzsakymas!$H137=Uzsakymas!$G$20,Uzsakymas!$D137,0)*Uzsakymas!$F137</f>
        <v>0</v>
      </c>
      <c r="Z137" s="98">
        <f>IF(Uzsakymas!$I137=Uzsakymas!$G$20,Uzsakymas!$E137,0)*Uzsakymas!$F137</f>
        <v>0</v>
      </c>
      <c r="AA137" s="98">
        <f>IF(Uzsakymas!$J137=Uzsakymas!$G$20,Uzsakymas!$E137,0)*Uzsakymas!$F137</f>
        <v>0</v>
      </c>
      <c r="AB137" s="98">
        <f>IF(Uzsakymas!$G137=Uzsakymas!$G$21,Uzsakymas!$D137,0)*Uzsakymas!$F137</f>
        <v>0</v>
      </c>
      <c r="AC137" s="98">
        <f>IF(Uzsakymas!$H137=Uzsakymas!$G$21,Uzsakymas!$D137,0)*Uzsakymas!$F137</f>
        <v>0</v>
      </c>
      <c r="AD137" s="98">
        <f>IF(Uzsakymas!$I137=Uzsakymas!$G$21,Uzsakymas!$E137,0)*Uzsakymas!$F137</f>
        <v>0</v>
      </c>
      <c r="AE137" s="98">
        <f>IF(Uzsakymas!$J137=Uzsakymas!$G$21,Uzsakymas!$E137,0)*Uzsakymas!$F137</f>
        <v>0</v>
      </c>
      <c r="AF137" s="98">
        <f>IF(Uzsakymas!$G137=Uzsakymas!$G$22,Uzsakymas!$D137,0)*Uzsakymas!$F137</f>
        <v>0</v>
      </c>
      <c r="AG137" s="98">
        <f>IF(Uzsakymas!$H137=Uzsakymas!$G$22,Uzsakymas!$D137,0)*Uzsakymas!$F137</f>
        <v>0</v>
      </c>
      <c r="AH137" s="98">
        <f>IF(Uzsakymas!$I137=Uzsakymas!$G$22,Uzsakymas!$E137,0)*Uzsakymas!$F137</f>
        <v>0</v>
      </c>
      <c r="AI137" s="98">
        <f>IF(Uzsakymas!$J137=Uzsakymas!$G$22,Uzsakymas!$E137,0)*Uzsakymas!$F137</f>
        <v>0</v>
      </c>
      <c r="AJ137" s="98">
        <f>IF(Uzsakymas!$G137=Uzsakymas!$G$23,Uzsakymas!$D137,0)*Uzsakymas!$F137</f>
        <v>0</v>
      </c>
      <c r="AK137" s="98">
        <f>IF(Uzsakymas!$H137=Uzsakymas!$G$23,Uzsakymas!$D137,0)*Uzsakymas!$F137</f>
        <v>0</v>
      </c>
      <c r="AL137" s="98">
        <f>IF(Uzsakymas!$I137=Uzsakymas!$G$23,Uzsakymas!$E137,0)*Uzsakymas!$F137</f>
        <v>0</v>
      </c>
      <c r="AM137" s="98">
        <f>IF(Uzsakymas!$J137=Uzsakymas!$G$23,Uzsakymas!$E137,0)*Uzsakymas!$F137</f>
        <v>0</v>
      </c>
      <c r="AN137" s="98">
        <f>IF(Uzsakymas!$G137=Uzsakymas!$G$24,Uzsakymas!$D137,0)*Uzsakymas!$F137</f>
        <v>0</v>
      </c>
      <c r="AO137" s="98">
        <f>IF(Uzsakymas!$H137=Uzsakymas!$G$24,Uzsakymas!$D137,0)*Uzsakymas!$F137</f>
        <v>0</v>
      </c>
      <c r="AP137" s="98">
        <f>IF(Uzsakymas!$I137=Uzsakymas!$G$24,Uzsakymas!$E137,0)*Uzsakymas!$F137</f>
        <v>0</v>
      </c>
      <c r="AQ137" s="98">
        <f>IF(Uzsakymas!$J137=Uzsakymas!$G$24,Uzsakymas!$E137,0)*Uzsakymas!$F137</f>
        <v>0</v>
      </c>
      <c r="AR137" s="98">
        <f>IF(Uzsakymas!$G137=Uzsakymas!$G$25,Uzsakymas!$D137,0)*Uzsakymas!$F137</f>
        <v>0</v>
      </c>
      <c r="AS137" s="98">
        <f>IF(Uzsakymas!$H137=Uzsakymas!$G$25,Uzsakymas!$D137,0)*Uzsakymas!$F137</f>
        <v>0</v>
      </c>
      <c r="AT137" s="98">
        <f>IF(Uzsakymas!$I137=Uzsakymas!$G$25,Uzsakymas!$E137,0)*Uzsakymas!$F137</f>
        <v>0</v>
      </c>
      <c r="AU137" s="98">
        <f>IF(Uzsakymas!$J137=Uzsakymas!$G$25,Uzsakymas!$E137,0)*Uzsakymas!$F137</f>
        <v>0</v>
      </c>
      <c r="AV137" s="98">
        <f>IF(Uzsakymas!$G137=Uzsakymas!$G$26,Uzsakymas!$D137,0)*Uzsakymas!$F137</f>
        <v>0</v>
      </c>
      <c r="AW137" s="98">
        <f>IF(Uzsakymas!$H137=Uzsakymas!$G$26,Uzsakymas!$D137,0)*Uzsakymas!$F137</f>
        <v>0</v>
      </c>
      <c r="AX137" s="98">
        <f>IF(Uzsakymas!$I137=Uzsakymas!$G$26,Uzsakymas!$E137,0)*Uzsakymas!$F137</f>
        <v>0</v>
      </c>
      <c r="AY137" s="98">
        <f>IF(Uzsakymas!$J137=Uzsakymas!$G$26,Uzsakymas!$E137,0)*Uzsakymas!$F137</f>
        <v>0</v>
      </c>
      <c r="AZ137" s="29">
        <f>(P137+Q137+R137+S137)/1000</f>
        <v>0</v>
      </c>
      <c r="BA137" s="16">
        <f>(T137+U137+V137+W137)/1000</f>
        <v>0</v>
      </c>
      <c r="BB137" s="16">
        <f>(X137+XFD137+XFD137+AA137)/1000</f>
        <v>0</v>
      </c>
      <c r="BC137" s="16">
        <f>(AB137+AC137+AD137+AE137)/1000</f>
        <v>0</v>
      </c>
      <c r="BD137" s="16">
        <f>(AF137+AG137+AH137+AI137)/1000</f>
        <v>0</v>
      </c>
      <c r="BE137" s="16">
        <f>(AJ137+AK137+AL137+AM137)/1000</f>
        <v>0</v>
      </c>
      <c r="BF137" s="16">
        <f>(AN137+AO137+AP137+AQ137)/1000</f>
        <v>0</v>
      </c>
      <c r="BG137" s="16">
        <f>(AR137+AS137+AT137+AU137)/1000</f>
        <v>0</v>
      </c>
      <c r="BH137" s="30">
        <f>(AV137+AW137+AX137+AY137)/1000</f>
        <v>0</v>
      </c>
    </row>
    <row r="138" spans="1:60" hidden="true">
      <c r="N138">
        <v>109</v>
      </c>
      <c r="P138" s="98">
        <f>IF(Uzsakymas!$G138=Uzsakymas!$G$18,Uzsakymas!$D138,0)*Uzsakymas!$F138</f>
        <v>0</v>
      </c>
      <c r="Q138" s="98">
        <f>IF(Uzsakymas!$H138=Uzsakymas!$G$18,Uzsakymas!$D138,0)*Uzsakymas!$F138</f>
        <v>0</v>
      </c>
      <c r="R138" s="98">
        <f>IF(Uzsakymas!$I138=Uzsakymas!$G$18,Uzsakymas!$E138,0)*Uzsakymas!$F138</f>
        <v>0</v>
      </c>
      <c r="S138" s="98">
        <f>IF(Uzsakymas!$J138=Uzsakymas!$G$18,Uzsakymas!$E138,0)*Uzsakymas!$F138</f>
        <v>0</v>
      </c>
      <c r="T138" s="98">
        <f>IF(Uzsakymas!$G138=Uzsakymas!$G$19,Uzsakymas!$D138,0)*Uzsakymas!$F138</f>
        <v>0</v>
      </c>
      <c r="U138" s="98">
        <f>IF(Uzsakymas!$H138=Uzsakymas!$G$19,Uzsakymas!$D138,0)*Uzsakymas!$F138</f>
        <v>0</v>
      </c>
      <c r="V138" s="98">
        <f>IF(Uzsakymas!$I138=Uzsakymas!$G$19,Uzsakymas!$E138,0)*Uzsakymas!$F138</f>
        <v>0</v>
      </c>
      <c r="W138" s="98">
        <f>IF(Uzsakymas!$J138=Uzsakymas!$G$19,Uzsakymas!$E138,0)*Uzsakymas!$F138</f>
        <v>0</v>
      </c>
      <c r="X138" s="98">
        <f>IF(Uzsakymas!$G138=Uzsakymas!$G$20,Uzsakymas!$D138,0)*Uzsakymas!$F138</f>
        <v>0</v>
      </c>
      <c r="Y138" s="98">
        <f>IF(Uzsakymas!$H138=Uzsakymas!$G$20,Uzsakymas!$D138,0)*Uzsakymas!$F138</f>
        <v>0</v>
      </c>
      <c r="Z138" s="98">
        <f>IF(Uzsakymas!$I138=Uzsakymas!$G$20,Uzsakymas!$E138,0)*Uzsakymas!$F138</f>
        <v>0</v>
      </c>
      <c r="AA138" s="98">
        <f>IF(Uzsakymas!$J138=Uzsakymas!$G$20,Uzsakymas!$E138,0)*Uzsakymas!$F138</f>
        <v>0</v>
      </c>
      <c r="AB138" s="98">
        <f>IF(Uzsakymas!$G138=Uzsakymas!$G$21,Uzsakymas!$D138,0)*Uzsakymas!$F138</f>
        <v>0</v>
      </c>
      <c r="AC138" s="98">
        <f>IF(Uzsakymas!$H138=Uzsakymas!$G$21,Uzsakymas!$D138,0)*Uzsakymas!$F138</f>
        <v>0</v>
      </c>
      <c r="AD138" s="98">
        <f>IF(Uzsakymas!$I138=Uzsakymas!$G$21,Uzsakymas!$E138,0)*Uzsakymas!$F138</f>
        <v>0</v>
      </c>
      <c r="AE138" s="98">
        <f>IF(Uzsakymas!$J138=Uzsakymas!$G$21,Uzsakymas!$E138,0)*Uzsakymas!$F138</f>
        <v>0</v>
      </c>
      <c r="AF138" s="98">
        <f>IF(Uzsakymas!$G138=Uzsakymas!$G$22,Uzsakymas!$D138,0)*Uzsakymas!$F138</f>
        <v>0</v>
      </c>
      <c r="AG138" s="98">
        <f>IF(Uzsakymas!$H138=Uzsakymas!$G$22,Uzsakymas!$D138,0)*Uzsakymas!$F138</f>
        <v>0</v>
      </c>
      <c r="AH138" s="98">
        <f>IF(Uzsakymas!$I138=Uzsakymas!$G$22,Uzsakymas!$E138,0)*Uzsakymas!$F138</f>
        <v>0</v>
      </c>
      <c r="AI138" s="98">
        <f>IF(Uzsakymas!$J138=Uzsakymas!$G$22,Uzsakymas!$E138,0)*Uzsakymas!$F138</f>
        <v>0</v>
      </c>
      <c r="AJ138" s="98">
        <f>IF(Uzsakymas!$G138=Uzsakymas!$G$23,Uzsakymas!$D138,0)*Uzsakymas!$F138</f>
        <v>0</v>
      </c>
      <c r="AK138" s="98">
        <f>IF(Uzsakymas!$H138=Uzsakymas!$G$23,Uzsakymas!$D138,0)*Uzsakymas!$F138</f>
        <v>0</v>
      </c>
      <c r="AL138" s="98">
        <f>IF(Uzsakymas!$I138=Uzsakymas!$G$23,Uzsakymas!$E138,0)*Uzsakymas!$F138</f>
        <v>0</v>
      </c>
      <c r="AM138" s="98">
        <f>IF(Uzsakymas!$J138=Uzsakymas!$G$23,Uzsakymas!$E138,0)*Uzsakymas!$F138</f>
        <v>0</v>
      </c>
      <c r="AN138" s="98">
        <f>IF(Uzsakymas!$G138=Uzsakymas!$G$24,Uzsakymas!$D138,0)*Uzsakymas!$F138</f>
        <v>0</v>
      </c>
      <c r="AO138" s="98">
        <f>IF(Uzsakymas!$H138=Uzsakymas!$G$24,Uzsakymas!$D138,0)*Uzsakymas!$F138</f>
        <v>0</v>
      </c>
      <c r="AP138" s="98">
        <f>IF(Uzsakymas!$I138=Uzsakymas!$G$24,Uzsakymas!$E138,0)*Uzsakymas!$F138</f>
        <v>0</v>
      </c>
      <c r="AQ138" s="98">
        <f>IF(Uzsakymas!$J138=Uzsakymas!$G$24,Uzsakymas!$E138,0)*Uzsakymas!$F138</f>
        <v>0</v>
      </c>
      <c r="AR138" s="98">
        <f>IF(Uzsakymas!$G138=Uzsakymas!$G$25,Uzsakymas!$D138,0)*Uzsakymas!$F138</f>
        <v>0</v>
      </c>
      <c r="AS138" s="98">
        <f>IF(Uzsakymas!$H138=Uzsakymas!$G$25,Uzsakymas!$D138,0)*Uzsakymas!$F138</f>
        <v>0</v>
      </c>
      <c r="AT138" s="98">
        <f>IF(Uzsakymas!$I138=Uzsakymas!$G$25,Uzsakymas!$E138,0)*Uzsakymas!$F138</f>
        <v>0</v>
      </c>
      <c r="AU138" s="98">
        <f>IF(Uzsakymas!$J138=Uzsakymas!$G$25,Uzsakymas!$E138,0)*Uzsakymas!$F138</f>
        <v>0</v>
      </c>
      <c r="AV138" s="98">
        <f>IF(Uzsakymas!$G138=Uzsakymas!$G$26,Uzsakymas!$D138,0)*Uzsakymas!$F138</f>
        <v>0</v>
      </c>
      <c r="AW138" s="98">
        <f>IF(Uzsakymas!$H138=Uzsakymas!$G$26,Uzsakymas!$D138,0)*Uzsakymas!$F138</f>
        <v>0</v>
      </c>
      <c r="AX138" s="98">
        <f>IF(Uzsakymas!$I138=Uzsakymas!$G$26,Uzsakymas!$E138,0)*Uzsakymas!$F138</f>
        <v>0</v>
      </c>
      <c r="AY138" s="98">
        <f>IF(Uzsakymas!$J138=Uzsakymas!$G$26,Uzsakymas!$E138,0)*Uzsakymas!$F138</f>
        <v>0</v>
      </c>
      <c r="AZ138" s="29">
        <f>(P138+Q138+R138+S138)/1000</f>
        <v>0</v>
      </c>
      <c r="BA138" s="16">
        <f>(T138+U138+V138+W138)/1000</f>
        <v>0</v>
      </c>
      <c r="BB138" s="16">
        <f>(X138+XFD138+XFD138+AA138)/1000</f>
        <v>0</v>
      </c>
      <c r="BC138" s="16">
        <f>(AB138+AC138+AD138+AE138)/1000</f>
        <v>0</v>
      </c>
      <c r="BD138" s="16">
        <f>(AF138+AG138+AH138+AI138)/1000</f>
        <v>0</v>
      </c>
      <c r="BE138" s="16">
        <f>(AJ138+AK138+AL138+AM138)/1000</f>
        <v>0</v>
      </c>
      <c r="BF138" s="16">
        <f>(AN138+AO138+AP138+AQ138)/1000</f>
        <v>0</v>
      </c>
      <c r="BG138" s="16">
        <f>(AR138+AS138+AT138+AU138)/1000</f>
        <v>0</v>
      </c>
      <c r="BH138" s="30">
        <f>(AV138+AW138+AX138+AY138)/1000</f>
        <v>0</v>
      </c>
    </row>
    <row r="139" spans="1:60" hidden="true">
      <c r="N139">
        <v>110</v>
      </c>
      <c r="P139" s="98">
        <f>IF(Uzsakymas!$G139=Uzsakymas!$G$18,Uzsakymas!$D139,0)*Uzsakymas!$F139</f>
        <v>0</v>
      </c>
      <c r="Q139" s="98">
        <f>IF(Uzsakymas!$H139=Uzsakymas!$G$18,Uzsakymas!$D139,0)*Uzsakymas!$F139</f>
        <v>0</v>
      </c>
      <c r="R139" s="98">
        <f>IF(Uzsakymas!$I139=Uzsakymas!$G$18,Uzsakymas!$E139,0)*Uzsakymas!$F139</f>
        <v>0</v>
      </c>
      <c r="S139" s="98">
        <f>IF(Uzsakymas!$J139=Uzsakymas!$G$18,Uzsakymas!$E139,0)*Uzsakymas!$F139</f>
        <v>0</v>
      </c>
      <c r="T139" s="98">
        <f>IF(Uzsakymas!$G139=Uzsakymas!$G$19,Uzsakymas!$D139,0)*Uzsakymas!$F139</f>
        <v>0</v>
      </c>
      <c r="U139" s="98">
        <f>IF(Uzsakymas!$H139=Uzsakymas!$G$19,Uzsakymas!$D139,0)*Uzsakymas!$F139</f>
        <v>0</v>
      </c>
      <c r="V139" s="98">
        <f>IF(Uzsakymas!$I139=Uzsakymas!$G$19,Uzsakymas!$E139,0)*Uzsakymas!$F139</f>
        <v>0</v>
      </c>
      <c r="W139" s="98">
        <f>IF(Uzsakymas!$J139=Uzsakymas!$G$19,Uzsakymas!$E139,0)*Uzsakymas!$F139</f>
        <v>0</v>
      </c>
      <c r="X139" s="98">
        <f>IF(Uzsakymas!$G139=Uzsakymas!$G$20,Uzsakymas!$D139,0)*Uzsakymas!$F139</f>
        <v>0</v>
      </c>
      <c r="Y139" s="98">
        <f>IF(Uzsakymas!$H139=Uzsakymas!$G$20,Uzsakymas!$D139,0)*Uzsakymas!$F139</f>
        <v>0</v>
      </c>
      <c r="Z139" s="98">
        <f>IF(Uzsakymas!$I139=Uzsakymas!$G$20,Uzsakymas!$E139,0)*Uzsakymas!$F139</f>
        <v>0</v>
      </c>
      <c r="AA139" s="98">
        <f>IF(Uzsakymas!$J139=Uzsakymas!$G$20,Uzsakymas!$E139,0)*Uzsakymas!$F139</f>
        <v>0</v>
      </c>
      <c r="AB139" s="98">
        <f>IF(Uzsakymas!$G139=Uzsakymas!$G$21,Uzsakymas!$D139,0)*Uzsakymas!$F139</f>
        <v>0</v>
      </c>
      <c r="AC139" s="98">
        <f>IF(Uzsakymas!$H139=Uzsakymas!$G$21,Uzsakymas!$D139,0)*Uzsakymas!$F139</f>
        <v>0</v>
      </c>
      <c r="AD139" s="98">
        <f>IF(Uzsakymas!$I139=Uzsakymas!$G$21,Uzsakymas!$E139,0)*Uzsakymas!$F139</f>
        <v>0</v>
      </c>
      <c r="AE139" s="98">
        <f>IF(Uzsakymas!$J139=Uzsakymas!$G$21,Uzsakymas!$E139,0)*Uzsakymas!$F139</f>
        <v>0</v>
      </c>
      <c r="AF139" s="98">
        <f>IF(Uzsakymas!$G139=Uzsakymas!$G$22,Uzsakymas!$D139,0)*Uzsakymas!$F139</f>
        <v>0</v>
      </c>
      <c r="AG139" s="98">
        <f>IF(Uzsakymas!$H139=Uzsakymas!$G$22,Uzsakymas!$D139,0)*Uzsakymas!$F139</f>
        <v>0</v>
      </c>
      <c r="AH139" s="98">
        <f>IF(Uzsakymas!$I139=Uzsakymas!$G$22,Uzsakymas!$E139,0)*Uzsakymas!$F139</f>
        <v>0</v>
      </c>
      <c r="AI139" s="98">
        <f>IF(Uzsakymas!$J139=Uzsakymas!$G$22,Uzsakymas!$E139,0)*Uzsakymas!$F139</f>
        <v>0</v>
      </c>
      <c r="AJ139" s="98">
        <f>IF(Uzsakymas!$G139=Uzsakymas!$G$23,Uzsakymas!$D139,0)*Uzsakymas!$F139</f>
        <v>0</v>
      </c>
      <c r="AK139" s="98">
        <f>IF(Uzsakymas!$H139=Uzsakymas!$G$23,Uzsakymas!$D139,0)*Uzsakymas!$F139</f>
        <v>0</v>
      </c>
      <c r="AL139" s="98">
        <f>IF(Uzsakymas!$I139=Uzsakymas!$G$23,Uzsakymas!$E139,0)*Uzsakymas!$F139</f>
        <v>0</v>
      </c>
      <c r="AM139" s="98">
        <f>IF(Uzsakymas!$J139=Uzsakymas!$G$23,Uzsakymas!$E139,0)*Uzsakymas!$F139</f>
        <v>0</v>
      </c>
      <c r="AN139" s="98">
        <f>IF(Uzsakymas!$G139=Uzsakymas!$G$24,Uzsakymas!$D139,0)*Uzsakymas!$F139</f>
        <v>0</v>
      </c>
      <c r="AO139" s="98">
        <f>IF(Uzsakymas!$H139=Uzsakymas!$G$24,Uzsakymas!$D139,0)*Uzsakymas!$F139</f>
        <v>0</v>
      </c>
      <c r="AP139" s="98">
        <f>IF(Uzsakymas!$I139=Uzsakymas!$G$24,Uzsakymas!$E139,0)*Uzsakymas!$F139</f>
        <v>0</v>
      </c>
      <c r="AQ139" s="98">
        <f>IF(Uzsakymas!$J139=Uzsakymas!$G$24,Uzsakymas!$E139,0)*Uzsakymas!$F139</f>
        <v>0</v>
      </c>
      <c r="AR139" s="98">
        <f>IF(Uzsakymas!$G139=Uzsakymas!$G$25,Uzsakymas!$D139,0)*Uzsakymas!$F139</f>
        <v>0</v>
      </c>
      <c r="AS139" s="98">
        <f>IF(Uzsakymas!$H139=Uzsakymas!$G$25,Uzsakymas!$D139,0)*Uzsakymas!$F139</f>
        <v>0</v>
      </c>
      <c r="AT139" s="98">
        <f>IF(Uzsakymas!$I139=Uzsakymas!$G$25,Uzsakymas!$E139,0)*Uzsakymas!$F139</f>
        <v>0</v>
      </c>
      <c r="AU139" s="98">
        <f>IF(Uzsakymas!$J139=Uzsakymas!$G$25,Uzsakymas!$E139,0)*Uzsakymas!$F139</f>
        <v>0</v>
      </c>
      <c r="AV139" s="98">
        <f>IF(Uzsakymas!$G139=Uzsakymas!$G$26,Uzsakymas!$D139,0)*Uzsakymas!$F139</f>
        <v>0</v>
      </c>
      <c r="AW139" s="98">
        <f>IF(Uzsakymas!$H139=Uzsakymas!$G$26,Uzsakymas!$D139,0)*Uzsakymas!$F139</f>
        <v>0</v>
      </c>
      <c r="AX139" s="98">
        <f>IF(Uzsakymas!$I139=Uzsakymas!$G$26,Uzsakymas!$E139,0)*Uzsakymas!$F139</f>
        <v>0</v>
      </c>
      <c r="AY139" s="98">
        <f>IF(Uzsakymas!$J139=Uzsakymas!$G$26,Uzsakymas!$E139,0)*Uzsakymas!$F139</f>
        <v>0</v>
      </c>
      <c r="AZ139" s="29">
        <f>(P139+Q139+R139+S139)/1000</f>
        <v>0</v>
      </c>
      <c r="BA139" s="16">
        <f>(T139+U139+V139+W139)/1000</f>
        <v>0</v>
      </c>
      <c r="BB139" s="16">
        <f>(X139+XFD139+XFD139+AA139)/1000</f>
        <v>0</v>
      </c>
      <c r="BC139" s="16">
        <f>(AB139+AC139+AD139+AE139)/1000</f>
        <v>0</v>
      </c>
      <c r="BD139" s="16">
        <f>(AF139+AG139+AH139+AI139)/1000</f>
        <v>0</v>
      </c>
      <c r="BE139" s="16">
        <f>(AJ139+AK139+AL139+AM139)/1000</f>
        <v>0</v>
      </c>
      <c r="BF139" s="16">
        <f>(AN139+AO139+AP139+AQ139)/1000</f>
        <v>0</v>
      </c>
      <c r="BG139" s="16">
        <f>(AR139+AS139+AT139+AU139)/1000</f>
        <v>0</v>
      </c>
      <c r="BH139" s="30">
        <f>(AV139+AW139+AX139+AY139)/1000</f>
        <v>0</v>
      </c>
    </row>
    <row r="140" spans="1:60" hidden="true">
      <c r="N140">
        <v>111</v>
      </c>
      <c r="P140" s="98">
        <f>IF(Uzsakymas!$G140=Uzsakymas!$G$18,Uzsakymas!$D140,0)*Uzsakymas!$F140</f>
        <v>0</v>
      </c>
      <c r="Q140" s="98">
        <f>IF(Uzsakymas!$H140=Uzsakymas!$G$18,Uzsakymas!$D140,0)*Uzsakymas!$F140</f>
        <v>0</v>
      </c>
      <c r="R140" s="98">
        <f>IF(Uzsakymas!$I140=Uzsakymas!$G$18,Uzsakymas!$E140,0)*Uzsakymas!$F140</f>
        <v>0</v>
      </c>
      <c r="S140" s="98">
        <f>IF(Uzsakymas!$J140=Uzsakymas!$G$18,Uzsakymas!$E140,0)*Uzsakymas!$F140</f>
        <v>0</v>
      </c>
      <c r="T140" s="98">
        <f>IF(Uzsakymas!$G140=Uzsakymas!$G$19,Uzsakymas!$D140,0)*Uzsakymas!$F140</f>
        <v>0</v>
      </c>
      <c r="U140" s="98">
        <f>IF(Uzsakymas!$H140=Uzsakymas!$G$19,Uzsakymas!$D140,0)*Uzsakymas!$F140</f>
        <v>0</v>
      </c>
      <c r="V140" s="98">
        <f>IF(Uzsakymas!$I140=Uzsakymas!$G$19,Uzsakymas!$E140,0)*Uzsakymas!$F140</f>
        <v>0</v>
      </c>
      <c r="W140" s="98">
        <f>IF(Uzsakymas!$J140=Uzsakymas!$G$19,Uzsakymas!$E140,0)*Uzsakymas!$F140</f>
        <v>0</v>
      </c>
      <c r="X140" s="98">
        <f>IF(Uzsakymas!$G140=Uzsakymas!$G$20,Uzsakymas!$D140,0)*Uzsakymas!$F140</f>
        <v>0</v>
      </c>
      <c r="Y140" s="98">
        <f>IF(Uzsakymas!$H140=Uzsakymas!$G$20,Uzsakymas!$D140,0)*Uzsakymas!$F140</f>
        <v>0</v>
      </c>
      <c r="Z140" s="98">
        <f>IF(Uzsakymas!$I140=Uzsakymas!$G$20,Uzsakymas!$E140,0)*Uzsakymas!$F140</f>
        <v>0</v>
      </c>
      <c r="AA140" s="98">
        <f>IF(Uzsakymas!$J140=Uzsakymas!$G$20,Uzsakymas!$E140,0)*Uzsakymas!$F140</f>
        <v>0</v>
      </c>
      <c r="AB140" s="98">
        <f>IF(Uzsakymas!$G140=Uzsakymas!$G$21,Uzsakymas!$D140,0)*Uzsakymas!$F140</f>
        <v>0</v>
      </c>
      <c r="AC140" s="98">
        <f>IF(Uzsakymas!$H140=Uzsakymas!$G$21,Uzsakymas!$D140,0)*Uzsakymas!$F140</f>
        <v>0</v>
      </c>
      <c r="AD140" s="98">
        <f>IF(Uzsakymas!$I140=Uzsakymas!$G$21,Uzsakymas!$E140,0)*Uzsakymas!$F140</f>
        <v>0</v>
      </c>
      <c r="AE140" s="98">
        <f>IF(Uzsakymas!$J140=Uzsakymas!$G$21,Uzsakymas!$E140,0)*Uzsakymas!$F140</f>
        <v>0</v>
      </c>
      <c r="AF140" s="98">
        <f>IF(Uzsakymas!$G140=Uzsakymas!$G$22,Uzsakymas!$D140,0)*Uzsakymas!$F140</f>
        <v>0</v>
      </c>
      <c r="AG140" s="98">
        <f>IF(Uzsakymas!$H140=Uzsakymas!$G$22,Uzsakymas!$D140,0)*Uzsakymas!$F140</f>
        <v>0</v>
      </c>
      <c r="AH140" s="98">
        <f>IF(Uzsakymas!$I140=Uzsakymas!$G$22,Uzsakymas!$E140,0)*Uzsakymas!$F140</f>
        <v>0</v>
      </c>
      <c r="AI140" s="98">
        <f>IF(Uzsakymas!$J140=Uzsakymas!$G$22,Uzsakymas!$E140,0)*Uzsakymas!$F140</f>
        <v>0</v>
      </c>
      <c r="AJ140" s="98">
        <f>IF(Uzsakymas!$G140=Uzsakymas!$G$23,Uzsakymas!$D140,0)*Uzsakymas!$F140</f>
        <v>0</v>
      </c>
      <c r="AK140" s="98">
        <f>IF(Uzsakymas!$H140=Uzsakymas!$G$23,Uzsakymas!$D140,0)*Uzsakymas!$F140</f>
        <v>0</v>
      </c>
      <c r="AL140" s="98">
        <f>IF(Uzsakymas!$I140=Uzsakymas!$G$23,Uzsakymas!$E140,0)*Uzsakymas!$F140</f>
        <v>0</v>
      </c>
      <c r="AM140" s="98">
        <f>IF(Uzsakymas!$J140=Uzsakymas!$G$23,Uzsakymas!$E140,0)*Uzsakymas!$F140</f>
        <v>0</v>
      </c>
      <c r="AN140" s="98">
        <f>IF(Uzsakymas!$G140=Uzsakymas!$G$24,Uzsakymas!$D140,0)*Uzsakymas!$F140</f>
        <v>0</v>
      </c>
      <c r="AO140" s="98">
        <f>IF(Uzsakymas!$H140=Uzsakymas!$G$24,Uzsakymas!$D140,0)*Uzsakymas!$F140</f>
        <v>0</v>
      </c>
      <c r="AP140" s="98">
        <f>IF(Uzsakymas!$I140=Uzsakymas!$G$24,Uzsakymas!$E140,0)*Uzsakymas!$F140</f>
        <v>0</v>
      </c>
      <c r="AQ140" s="98">
        <f>IF(Uzsakymas!$J140=Uzsakymas!$G$24,Uzsakymas!$E140,0)*Uzsakymas!$F140</f>
        <v>0</v>
      </c>
      <c r="AR140" s="98">
        <f>IF(Uzsakymas!$G140=Uzsakymas!$G$25,Uzsakymas!$D140,0)*Uzsakymas!$F140</f>
        <v>0</v>
      </c>
      <c r="AS140" s="98">
        <f>IF(Uzsakymas!$H140=Uzsakymas!$G$25,Uzsakymas!$D140,0)*Uzsakymas!$F140</f>
        <v>0</v>
      </c>
      <c r="AT140" s="98">
        <f>IF(Uzsakymas!$I140=Uzsakymas!$G$25,Uzsakymas!$E140,0)*Uzsakymas!$F140</f>
        <v>0</v>
      </c>
      <c r="AU140" s="98">
        <f>IF(Uzsakymas!$J140=Uzsakymas!$G$25,Uzsakymas!$E140,0)*Uzsakymas!$F140</f>
        <v>0</v>
      </c>
      <c r="AV140" s="98">
        <f>IF(Uzsakymas!$G140=Uzsakymas!$G$26,Uzsakymas!$D140,0)*Uzsakymas!$F140</f>
        <v>0</v>
      </c>
      <c r="AW140" s="98">
        <f>IF(Uzsakymas!$H140=Uzsakymas!$G$26,Uzsakymas!$D140,0)*Uzsakymas!$F140</f>
        <v>0</v>
      </c>
      <c r="AX140" s="98">
        <f>IF(Uzsakymas!$I140=Uzsakymas!$G$26,Uzsakymas!$E140,0)*Uzsakymas!$F140</f>
        <v>0</v>
      </c>
      <c r="AY140" s="98">
        <f>IF(Uzsakymas!$J140=Uzsakymas!$G$26,Uzsakymas!$E140,0)*Uzsakymas!$F140</f>
        <v>0</v>
      </c>
      <c r="AZ140" s="29">
        <f>(P140+Q140+R140+S140)/1000</f>
        <v>0</v>
      </c>
      <c r="BA140" s="16">
        <f>(T140+U140+V140+W140)/1000</f>
        <v>0</v>
      </c>
      <c r="BB140" s="16">
        <f>(X140+XFD140+XFD140+AA140)/1000</f>
        <v>0</v>
      </c>
      <c r="BC140" s="16">
        <f>(AB140+AC140+AD140+AE140)/1000</f>
        <v>0</v>
      </c>
      <c r="BD140" s="16">
        <f>(AF140+AG140+AH140+AI140)/1000</f>
        <v>0</v>
      </c>
      <c r="BE140" s="16">
        <f>(AJ140+AK140+AL140+AM140)/1000</f>
        <v>0</v>
      </c>
      <c r="BF140" s="16">
        <f>(AN140+AO140+AP140+AQ140)/1000</f>
        <v>0</v>
      </c>
      <c r="BG140" s="16">
        <f>(AR140+AS140+AT140+AU140)/1000</f>
        <v>0</v>
      </c>
      <c r="BH140" s="30">
        <f>(AV140+AW140+AX140+AY140)/1000</f>
        <v>0</v>
      </c>
    </row>
    <row r="141" spans="1:60" hidden="true">
      <c r="N141">
        <v>112</v>
      </c>
      <c r="P141" s="98">
        <f>IF(Uzsakymas!$G141=Uzsakymas!$G$18,Uzsakymas!$D141,0)*Uzsakymas!$F141</f>
        <v>0</v>
      </c>
      <c r="Q141" s="98">
        <f>IF(Uzsakymas!$H141=Uzsakymas!$G$18,Uzsakymas!$D141,0)*Uzsakymas!$F141</f>
        <v>0</v>
      </c>
      <c r="R141" s="98">
        <f>IF(Uzsakymas!$I141=Uzsakymas!$G$18,Uzsakymas!$E141,0)*Uzsakymas!$F141</f>
        <v>0</v>
      </c>
      <c r="S141" s="98">
        <f>IF(Uzsakymas!$J141=Uzsakymas!$G$18,Uzsakymas!$E141,0)*Uzsakymas!$F141</f>
        <v>0</v>
      </c>
      <c r="T141" s="98">
        <f>IF(Uzsakymas!$G141=Uzsakymas!$G$19,Uzsakymas!$D141,0)*Uzsakymas!$F141</f>
        <v>0</v>
      </c>
      <c r="U141" s="98">
        <f>IF(Uzsakymas!$H141=Uzsakymas!$G$19,Uzsakymas!$D141,0)*Uzsakymas!$F141</f>
        <v>0</v>
      </c>
      <c r="V141" s="98">
        <f>IF(Uzsakymas!$I141=Uzsakymas!$G$19,Uzsakymas!$E141,0)*Uzsakymas!$F141</f>
        <v>0</v>
      </c>
      <c r="W141" s="98">
        <f>IF(Uzsakymas!$J141=Uzsakymas!$G$19,Uzsakymas!$E141,0)*Uzsakymas!$F141</f>
        <v>0</v>
      </c>
      <c r="X141" s="98">
        <f>IF(Uzsakymas!$G141=Uzsakymas!$G$20,Uzsakymas!$D141,0)*Uzsakymas!$F141</f>
        <v>0</v>
      </c>
      <c r="Y141" s="98">
        <f>IF(Uzsakymas!$H141=Uzsakymas!$G$20,Uzsakymas!$D141,0)*Uzsakymas!$F141</f>
        <v>0</v>
      </c>
      <c r="Z141" s="98">
        <f>IF(Uzsakymas!$I141=Uzsakymas!$G$20,Uzsakymas!$E141,0)*Uzsakymas!$F141</f>
        <v>0</v>
      </c>
      <c r="AA141" s="98">
        <f>IF(Uzsakymas!$J141=Uzsakymas!$G$20,Uzsakymas!$E141,0)*Uzsakymas!$F141</f>
        <v>0</v>
      </c>
      <c r="AB141" s="98">
        <f>IF(Uzsakymas!$G141=Uzsakymas!$G$21,Uzsakymas!$D141,0)*Uzsakymas!$F141</f>
        <v>0</v>
      </c>
      <c r="AC141" s="98">
        <f>IF(Uzsakymas!$H141=Uzsakymas!$G$21,Uzsakymas!$D141,0)*Uzsakymas!$F141</f>
        <v>0</v>
      </c>
      <c r="AD141" s="98">
        <f>IF(Uzsakymas!$I141=Uzsakymas!$G$21,Uzsakymas!$E141,0)*Uzsakymas!$F141</f>
        <v>0</v>
      </c>
      <c r="AE141" s="98">
        <f>IF(Uzsakymas!$J141=Uzsakymas!$G$21,Uzsakymas!$E141,0)*Uzsakymas!$F141</f>
        <v>0</v>
      </c>
      <c r="AF141" s="98">
        <f>IF(Uzsakymas!$G141=Uzsakymas!$G$22,Uzsakymas!$D141,0)*Uzsakymas!$F141</f>
        <v>0</v>
      </c>
      <c r="AG141" s="98">
        <f>IF(Uzsakymas!$H141=Uzsakymas!$G$22,Uzsakymas!$D141,0)*Uzsakymas!$F141</f>
        <v>0</v>
      </c>
      <c r="AH141" s="98">
        <f>IF(Uzsakymas!$I141=Uzsakymas!$G$22,Uzsakymas!$E141,0)*Uzsakymas!$F141</f>
        <v>0</v>
      </c>
      <c r="AI141" s="98">
        <f>IF(Uzsakymas!$J141=Uzsakymas!$G$22,Uzsakymas!$E141,0)*Uzsakymas!$F141</f>
        <v>0</v>
      </c>
      <c r="AJ141" s="98">
        <f>IF(Uzsakymas!$G141=Uzsakymas!$G$23,Uzsakymas!$D141,0)*Uzsakymas!$F141</f>
        <v>0</v>
      </c>
      <c r="AK141" s="98">
        <f>IF(Uzsakymas!$H141=Uzsakymas!$G$23,Uzsakymas!$D141,0)*Uzsakymas!$F141</f>
        <v>0</v>
      </c>
      <c r="AL141" s="98">
        <f>IF(Uzsakymas!$I141=Uzsakymas!$G$23,Uzsakymas!$E141,0)*Uzsakymas!$F141</f>
        <v>0</v>
      </c>
      <c r="AM141" s="98">
        <f>IF(Uzsakymas!$J141=Uzsakymas!$G$23,Uzsakymas!$E141,0)*Uzsakymas!$F141</f>
        <v>0</v>
      </c>
      <c r="AN141" s="98">
        <f>IF(Uzsakymas!$G141=Uzsakymas!$G$24,Uzsakymas!$D141,0)*Uzsakymas!$F141</f>
        <v>0</v>
      </c>
      <c r="AO141" s="98">
        <f>IF(Uzsakymas!$H141=Uzsakymas!$G$24,Uzsakymas!$D141,0)*Uzsakymas!$F141</f>
        <v>0</v>
      </c>
      <c r="AP141" s="98">
        <f>IF(Uzsakymas!$I141=Uzsakymas!$G$24,Uzsakymas!$E141,0)*Uzsakymas!$F141</f>
        <v>0</v>
      </c>
      <c r="AQ141" s="98">
        <f>IF(Uzsakymas!$J141=Uzsakymas!$G$24,Uzsakymas!$E141,0)*Uzsakymas!$F141</f>
        <v>0</v>
      </c>
      <c r="AR141" s="98">
        <f>IF(Uzsakymas!$G141=Uzsakymas!$G$25,Uzsakymas!$D141,0)*Uzsakymas!$F141</f>
        <v>0</v>
      </c>
      <c r="AS141" s="98">
        <f>IF(Uzsakymas!$H141=Uzsakymas!$G$25,Uzsakymas!$D141,0)*Uzsakymas!$F141</f>
        <v>0</v>
      </c>
      <c r="AT141" s="98">
        <f>IF(Uzsakymas!$I141=Uzsakymas!$G$25,Uzsakymas!$E141,0)*Uzsakymas!$F141</f>
        <v>0</v>
      </c>
      <c r="AU141" s="98">
        <f>IF(Uzsakymas!$J141=Uzsakymas!$G$25,Uzsakymas!$E141,0)*Uzsakymas!$F141</f>
        <v>0</v>
      </c>
      <c r="AV141" s="98">
        <f>IF(Uzsakymas!$G141=Uzsakymas!$G$26,Uzsakymas!$D141,0)*Uzsakymas!$F141</f>
        <v>0</v>
      </c>
      <c r="AW141" s="98">
        <f>IF(Uzsakymas!$H141=Uzsakymas!$G$26,Uzsakymas!$D141,0)*Uzsakymas!$F141</f>
        <v>0</v>
      </c>
      <c r="AX141" s="98">
        <f>IF(Uzsakymas!$I141=Uzsakymas!$G$26,Uzsakymas!$E141,0)*Uzsakymas!$F141</f>
        <v>0</v>
      </c>
      <c r="AY141" s="98">
        <f>IF(Uzsakymas!$J141=Uzsakymas!$G$26,Uzsakymas!$E141,0)*Uzsakymas!$F141</f>
        <v>0</v>
      </c>
      <c r="AZ141" s="29">
        <f>(P141+Q141+R141+S141)/1000</f>
        <v>0</v>
      </c>
      <c r="BA141" s="16">
        <f>(T141+U141+V141+W141)/1000</f>
        <v>0</v>
      </c>
      <c r="BB141" s="16">
        <f>(X141+XFD141+XFD141+AA141)/1000</f>
        <v>0</v>
      </c>
      <c r="BC141" s="16">
        <f>(AB141+AC141+AD141+AE141)/1000</f>
        <v>0</v>
      </c>
      <c r="BD141" s="16">
        <f>(AF141+AG141+AH141+AI141)/1000</f>
        <v>0</v>
      </c>
      <c r="BE141" s="16">
        <f>(AJ141+AK141+AL141+AM141)/1000</f>
        <v>0</v>
      </c>
      <c r="BF141" s="16">
        <f>(AN141+AO141+AP141+AQ141)/1000</f>
        <v>0</v>
      </c>
      <c r="BG141" s="16">
        <f>(AR141+AS141+AT141+AU141)/1000</f>
        <v>0</v>
      </c>
      <c r="BH141" s="30">
        <f>(AV141+AW141+AX141+AY141)/1000</f>
        <v>0</v>
      </c>
    </row>
    <row r="142" spans="1:60" hidden="true">
      <c r="N142">
        <v>113</v>
      </c>
      <c r="P142" s="98">
        <f>IF(Uzsakymas!$G142=Uzsakymas!$G$18,Uzsakymas!$D142,0)*Uzsakymas!$F142</f>
        <v>0</v>
      </c>
      <c r="Q142" s="98">
        <f>IF(Uzsakymas!$H142=Uzsakymas!$G$18,Uzsakymas!$D142,0)*Uzsakymas!$F142</f>
        <v>0</v>
      </c>
      <c r="R142" s="98">
        <f>IF(Uzsakymas!$I142=Uzsakymas!$G$18,Uzsakymas!$E142,0)*Uzsakymas!$F142</f>
        <v>0</v>
      </c>
      <c r="S142" s="98">
        <f>IF(Uzsakymas!$J142=Uzsakymas!$G$18,Uzsakymas!$E142,0)*Uzsakymas!$F142</f>
        <v>0</v>
      </c>
      <c r="T142" s="98">
        <f>IF(Uzsakymas!$G142=Uzsakymas!$G$19,Uzsakymas!$D142,0)*Uzsakymas!$F142</f>
        <v>0</v>
      </c>
      <c r="U142" s="98">
        <f>IF(Uzsakymas!$H142=Uzsakymas!$G$19,Uzsakymas!$D142,0)*Uzsakymas!$F142</f>
        <v>0</v>
      </c>
      <c r="V142" s="98">
        <f>IF(Uzsakymas!$I142=Uzsakymas!$G$19,Uzsakymas!$E142,0)*Uzsakymas!$F142</f>
        <v>0</v>
      </c>
      <c r="W142" s="98">
        <f>IF(Uzsakymas!$J142=Uzsakymas!$G$19,Uzsakymas!$E142,0)*Uzsakymas!$F142</f>
        <v>0</v>
      </c>
      <c r="X142" s="98">
        <f>IF(Uzsakymas!$G142=Uzsakymas!$G$20,Uzsakymas!$D142,0)*Uzsakymas!$F142</f>
        <v>0</v>
      </c>
      <c r="Y142" s="98">
        <f>IF(Uzsakymas!$H142=Uzsakymas!$G$20,Uzsakymas!$D142,0)*Uzsakymas!$F142</f>
        <v>0</v>
      </c>
      <c r="Z142" s="98">
        <f>IF(Uzsakymas!$I142=Uzsakymas!$G$20,Uzsakymas!$E142,0)*Uzsakymas!$F142</f>
        <v>0</v>
      </c>
      <c r="AA142" s="98">
        <f>IF(Uzsakymas!$J142=Uzsakymas!$G$20,Uzsakymas!$E142,0)*Uzsakymas!$F142</f>
        <v>0</v>
      </c>
      <c r="AB142" s="98">
        <f>IF(Uzsakymas!$G142=Uzsakymas!$G$21,Uzsakymas!$D142,0)*Uzsakymas!$F142</f>
        <v>0</v>
      </c>
      <c r="AC142" s="98">
        <f>IF(Uzsakymas!$H142=Uzsakymas!$G$21,Uzsakymas!$D142,0)*Uzsakymas!$F142</f>
        <v>0</v>
      </c>
      <c r="AD142" s="98">
        <f>IF(Uzsakymas!$I142=Uzsakymas!$G$21,Uzsakymas!$E142,0)*Uzsakymas!$F142</f>
        <v>0</v>
      </c>
      <c r="AE142" s="98">
        <f>IF(Uzsakymas!$J142=Uzsakymas!$G$21,Uzsakymas!$E142,0)*Uzsakymas!$F142</f>
        <v>0</v>
      </c>
      <c r="AF142" s="98">
        <f>IF(Uzsakymas!$G142=Uzsakymas!$G$22,Uzsakymas!$D142,0)*Uzsakymas!$F142</f>
        <v>0</v>
      </c>
      <c r="AG142" s="98">
        <f>IF(Uzsakymas!$H142=Uzsakymas!$G$22,Uzsakymas!$D142,0)*Uzsakymas!$F142</f>
        <v>0</v>
      </c>
      <c r="AH142" s="98">
        <f>IF(Uzsakymas!$I142=Uzsakymas!$G$22,Uzsakymas!$E142,0)*Uzsakymas!$F142</f>
        <v>0</v>
      </c>
      <c r="AI142" s="98">
        <f>IF(Uzsakymas!$J142=Uzsakymas!$G$22,Uzsakymas!$E142,0)*Uzsakymas!$F142</f>
        <v>0</v>
      </c>
      <c r="AJ142" s="98">
        <f>IF(Uzsakymas!$G142=Uzsakymas!$G$23,Uzsakymas!$D142,0)*Uzsakymas!$F142</f>
        <v>0</v>
      </c>
      <c r="AK142" s="98">
        <f>IF(Uzsakymas!$H142=Uzsakymas!$G$23,Uzsakymas!$D142,0)*Uzsakymas!$F142</f>
        <v>0</v>
      </c>
      <c r="AL142" s="98">
        <f>IF(Uzsakymas!$I142=Uzsakymas!$G$23,Uzsakymas!$E142,0)*Uzsakymas!$F142</f>
        <v>0</v>
      </c>
      <c r="AM142" s="98">
        <f>IF(Uzsakymas!$J142=Uzsakymas!$G$23,Uzsakymas!$E142,0)*Uzsakymas!$F142</f>
        <v>0</v>
      </c>
      <c r="AN142" s="98">
        <f>IF(Uzsakymas!$G142=Uzsakymas!$G$24,Uzsakymas!$D142,0)*Uzsakymas!$F142</f>
        <v>0</v>
      </c>
      <c r="AO142" s="98">
        <f>IF(Uzsakymas!$H142=Uzsakymas!$G$24,Uzsakymas!$D142,0)*Uzsakymas!$F142</f>
        <v>0</v>
      </c>
      <c r="AP142" s="98">
        <f>IF(Uzsakymas!$I142=Uzsakymas!$G$24,Uzsakymas!$E142,0)*Uzsakymas!$F142</f>
        <v>0</v>
      </c>
      <c r="AQ142" s="98">
        <f>IF(Uzsakymas!$J142=Uzsakymas!$G$24,Uzsakymas!$E142,0)*Uzsakymas!$F142</f>
        <v>0</v>
      </c>
      <c r="AR142" s="98">
        <f>IF(Uzsakymas!$G142=Uzsakymas!$G$25,Uzsakymas!$D142,0)*Uzsakymas!$F142</f>
        <v>0</v>
      </c>
      <c r="AS142" s="98">
        <f>IF(Uzsakymas!$H142=Uzsakymas!$G$25,Uzsakymas!$D142,0)*Uzsakymas!$F142</f>
        <v>0</v>
      </c>
      <c r="AT142" s="98">
        <f>IF(Uzsakymas!$I142=Uzsakymas!$G$25,Uzsakymas!$E142,0)*Uzsakymas!$F142</f>
        <v>0</v>
      </c>
      <c r="AU142" s="98">
        <f>IF(Uzsakymas!$J142=Uzsakymas!$G$25,Uzsakymas!$E142,0)*Uzsakymas!$F142</f>
        <v>0</v>
      </c>
      <c r="AV142" s="98">
        <f>IF(Uzsakymas!$G142=Uzsakymas!$G$26,Uzsakymas!$D142,0)*Uzsakymas!$F142</f>
        <v>0</v>
      </c>
      <c r="AW142" s="98">
        <f>IF(Uzsakymas!$H142=Uzsakymas!$G$26,Uzsakymas!$D142,0)*Uzsakymas!$F142</f>
        <v>0</v>
      </c>
      <c r="AX142" s="98">
        <f>IF(Uzsakymas!$I142=Uzsakymas!$G$26,Uzsakymas!$E142,0)*Uzsakymas!$F142</f>
        <v>0</v>
      </c>
      <c r="AY142" s="98">
        <f>IF(Uzsakymas!$J142=Uzsakymas!$G$26,Uzsakymas!$E142,0)*Uzsakymas!$F142</f>
        <v>0</v>
      </c>
      <c r="AZ142" s="29">
        <f>(P142+Q142+R142+S142)/1000</f>
        <v>0</v>
      </c>
      <c r="BA142" s="16">
        <f>(T142+U142+V142+W142)/1000</f>
        <v>0</v>
      </c>
      <c r="BB142" s="16">
        <f>(X142+XFD142+XFD142+AA142)/1000</f>
        <v>0</v>
      </c>
      <c r="BC142" s="16">
        <f>(AB142+AC142+AD142+AE142)/1000</f>
        <v>0</v>
      </c>
      <c r="BD142" s="16">
        <f>(AF142+AG142+AH142+AI142)/1000</f>
        <v>0</v>
      </c>
      <c r="BE142" s="16">
        <f>(AJ142+AK142+AL142+AM142)/1000</f>
        <v>0</v>
      </c>
      <c r="BF142" s="16">
        <f>(AN142+AO142+AP142+AQ142)/1000</f>
        <v>0</v>
      </c>
      <c r="BG142" s="16">
        <f>(AR142+AS142+AT142+AU142)/1000</f>
        <v>0</v>
      </c>
      <c r="BH142" s="30">
        <f>(AV142+AW142+AX142+AY142)/1000</f>
        <v>0</v>
      </c>
    </row>
    <row r="143" spans="1:60" hidden="true">
      <c r="N143">
        <v>114</v>
      </c>
      <c r="P143" s="98">
        <f>IF(Uzsakymas!$G143=Uzsakymas!$G$18,Uzsakymas!$D143,0)*Uzsakymas!$F143</f>
        <v>0</v>
      </c>
      <c r="Q143" s="98">
        <f>IF(Uzsakymas!$H143=Uzsakymas!$G$18,Uzsakymas!$D143,0)*Uzsakymas!$F143</f>
        <v>0</v>
      </c>
      <c r="R143" s="98">
        <f>IF(Uzsakymas!$I143=Uzsakymas!$G$18,Uzsakymas!$E143,0)*Uzsakymas!$F143</f>
        <v>0</v>
      </c>
      <c r="S143" s="98">
        <f>IF(Uzsakymas!$J143=Uzsakymas!$G$18,Uzsakymas!$E143,0)*Uzsakymas!$F143</f>
        <v>0</v>
      </c>
      <c r="T143" s="98">
        <f>IF(Uzsakymas!$G143=Uzsakymas!$G$19,Uzsakymas!$D143,0)*Uzsakymas!$F143</f>
        <v>0</v>
      </c>
      <c r="U143" s="98">
        <f>IF(Uzsakymas!$H143=Uzsakymas!$G$19,Uzsakymas!$D143,0)*Uzsakymas!$F143</f>
        <v>0</v>
      </c>
      <c r="V143" s="98">
        <f>IF(Uzsakymas!$I143=Uzsakymas!$G$19,Uzsakymas!$E143,0)*Uzsakymas!$F143</f>
        <v>0</v>
      </c>
      <c r="W143" s="98">
        <f>IF(Uzsakymas!$J143=Uzsakymas!$G$19,Uzsakymas!$E143,0)*Uzsakymas!$F143</f>
        <v>0</v>
      </c>
      <c r="X143" s="98">
        <f>IF(Uzsakymas!$G143=Uzsakymas!$G$20,Uzsakymas!$D143,0)*Uzsakymas!$F143</f>
        <v>0</v>
      </c>
      <c r="Y143" s="98">
        <f>IF(Uzsakymas!$H143=Uzsakymas!$G$20,Uzsakymas!$D143,0)*Uzsakymas!$F143</f>
        <v>0</v>
      </c>
      <c r="Z143" s="98">
        <f>IF(Uzsakymas!$I143=Uzsakymas!$G$20,Uzsakymas!$E143,0)*Uzsakymas!$F143</f>
        <v>0</v>
      </c>
      <c r="AA143" s="98">
        <f>IF(Uzsakymas!$J143=Uzsakymas!$G$20,Uzsakymas!$E143,0)*Uzsakymas!$F143</f>
        <v>0</v>
      </c>
      <c r="AB143" s="98">
        <f>IF(Uzsakymas!$G143=Uzsakymas!$G$21,Uzsakymas!$D143,0)*Uzsakymas!$F143</f>
        <v>0</v>
      </c>
      <c r="AC143" s="98">
        <f>IF(Uzsakymas!$H143=Uzsakymas!$G$21,Uzsakymas!$D143,0)*Uzsakymas!$F143</f>
        <v>0</v>
      </c>
      <c r="AD143" s="98">
        <f>IF(Uzsakymas!$I143=Uzsakymas!$G$21,Uzsakymas!$E143,0)*Uzsakymas!$F143</f>
        <v>0</v>
      </c>
      <c r="AE143" s="98">
        <f>IF(Uzsakymas!$J143=Uzsakymas!$G$21,Uzsakymas!$E143,0)*Uzsakymas!$F143</f>
        <v>0</v>
      </c>
      <c r="AF143" s="98">
        <f>IF(Uzsakymas!$G143=Uzsakymas!$G$22,Uzsakymas!$D143,0)*Uzsakymas!$F143</f>
        <v>0</v>
      </c>
      <c r="AG143" s="98">
        <f>IF(Uzsakymas!$H143=Uzsakymas!$G$22,Uzsakymas!$D143,0)*Uzsakymas!$F143</f>
        <v>0</v>
      </c>
      <c r="AH143" s="98">
        <f>IF(Uzsakymas!$I143=Uzsakymas!$G$22,Uzsakymas!$E143,0)*Uzsakymas!$F143</f>
        <v>0</v>
      </c>
      <c r="AI143" s="98">
        <f>IF(Uzsakymas!$J143=Uzsakymas!$G$22,Uzsakymas!$E143,0)*Uzsakymas!$F143</f>
        <v>0</v>
      </c>
      <c r="AJ143" s="98">
        <f>IF(Uzsakymas!$G143=Uzsakymas!$G$23,Uzsakymas!$D143,0)*Uzsakymas!$F143</f>
        <v>0</v>
      </c>
      <c r="AK143" s="98">
        <f>IF(Uzsakymas!$H143=Uzsakymas!$G$23,Uzsakymas!$D143,0)*Uzsakymas!$F143</f>
        <v>0</v>
      </c>
      <c r="AL143" s="98">
        <f>IF(Uzsakymas!$I143=Uzsakymas!$G$23,Uzsakymas!$E143,0)*Uzsakymas!$F143</f>
        <v>0</v>
      </c>
      <c r="AM143" s="98">
        <f>IF(Uzsakymas!$J143=Uzsakymas!$G$23,Uzsakymas!$E143,0)*Uzsakymas!$F143</f>
        <v>0</v>
      </c>
      <c r="AN143" s="98">
        <f>IF(Uzsakymas!$G143=Uzsakymas!$G$24,Uzsakymas!$D143,0)*Uzsakymas!$F143</f>
        <v>0</v>
      </c>
      <c r="AO143" s="98">
        <f>IF(Uzsakymas!$H143=Uzsakymas!$G$24,Uzsakymas!$D143,0)*Uzsakymas!$F143</f>
        <v>0</v>
      </c>
      <c r="AP143" s="98">
        <f>IF(Uzsakymas!$I143=Uzsakymas!$G$24,Uzsakymas!$E143,0)*Uzsakymas!$F143</f>
        <v>0</v>
      </c>
      <c r="AQ143" s="98">
        <f>IF(Uzsakymas!$J143=Uzsakymas!$G$24,Uzsakymas!$E143,0)*Uzsakymas!$F143</f>
        <v>0</v>
      </c>
      <c r="AR143" s="98">
        <f>IF(Uzsakymas!$G143=Uzsakymas!$G$25,Uzsakymas!$D143,0)*Uzsakymas!$F143</f>
        <v>0</v>
      </c>
      <c r="AS143" s="98">
        <f>IF(Uzsakymas!$H143=Uzsakymas!$G$25,Uzsakymas!$D143,0)*Uzsakymas!$F143</f>
        <v>0</v>
      </c>
      <c r="AT143" s="98">
        <f>IF(Uzsakymas!$I143=Uzsakymas!$G$25,Uzsakymas!$E143,0)*Uzsakymas!$F143</f>
        <v>0</v>
      </c>
      <c r="AU143" s="98">
        <f>IF(Uzsakymas!$J143=Uzsakymas!$G$25,Uzsakymas!$E143,0)*Uzsakymas!$F143</f>
        <v>0</v>
      </c>
      <c r="AV143" s="98">
        <f>IF(Uzsakymas!$G143=Uzsakymas!$G$26,Uzsakymas!$D143,0)*Uzsakymas!$F143</f>
        <v>0</v>
      </c>
      <c r="AW143" s="98">
        <f>IF(Uzsakymas!$H143=Uzsakymas!$G$26,Uzsakymas!$D143,0)*Uzsakymas!$F143</f>
        <v>0</v>
      </c>
      <c r="AX143" s="98">
        <f>IF(Uzsakymas!$I143=Uzsakymas!$G$26,Uzsakymas!$E143,0)*Uzsakymas!$F143</f>
        <v>0</v>
      </c>
      <c r="AY143" s="98">
        <f>IF(Uzsakymas!$J143=Uzsakymas!$G$26,Uzsakymas!$E143,0)*Uzsakymas!$F143</f>
        <v>0</v>
      </c>
      <c r="AZ143" s="29">
        <f>(P143+Q143+R143+S143)/1000</f>
        <v>0</v>
      </c>
      <c r="BA143" s="16">
        <f>(T143+U143+V143+W143)/1000</f>
        <v>0</v>
      </c>
      <c r="BB143" s="16">
        <f>(X143+XFD143+XFD143+AA143)/1000</f>
        <v>0</v>
      </c>
      <c r="BC143" s="16">
        <f>(AB143+AC143+AD143+AE143)/1000</f>
        <v>0</v>
      </c>
      <c r="BD143" s="16">
        <f>(AF143+AG143+AH143+AI143)/1000</f>
        <v>0</v>
      </c>
      <c r="BE143" s="16">
        <f>(AJ143+AK143+AL143+AM143)/1000</f>
        <v>0</v>
      </c>
      <c r="BF143" s="16">
        <f>(AN143+AO143+AP143+AQ143)/1000</f>
        <v>0</v>
      </c>
      <c r="BG143" s="16">
        <f>(AR143+AS143+AT143+AU143)/1000</f>
        <v>0</v>
      </c>
      <c r="BH143" s="30">
        <f>(AV143+AW143+AX143+AY143)/1000</f>
        <v>0</v>
      </c>
    </row>
    <row r="144" spans="1:60" hidden="true">
      <c r="N144">
        <v>115</v>
      </c>
      <c r="P144" s="98">
        <f>IF(Uzsakymas!$G144=Uzsakymas!$G$18,Uzsakymas!$D144,0)*Uzsakymas!$F144</f>
        <v>0</v>
      </c>
      <c r="Q144" s="98">
        <f>IF(Uzsakymas!$H144=Uzsakymas!$G$18,Uzsakymas!$D144,0)*Uzsakymas!$F144</f>
        <v>0</v>
      </c>
      <c r="R144" s="98">
        <f>IF(Uzsakymas!$I144=Uzsakymas!$G$18,Uzsakymas!$E144,0)*Uzsakymas!$F144</f>
        <v>0</v>
      </c>
      <c r="S144" s="98">
        <f>IF(Uzsakymas!$J144=Uzsakymas!$G$18,Uzsakymas!$E144,0)*Uzsakymas!$F144</f>
        <v>0</v>
      </c>
      <c r="T144" s="98">
        <f>IF(Uzsakymas!$G144=Uzsakymas!$G$19,Uzsakymas!$D144,0)*Uzsakymas!$F144</f>
        <v>0</v>
      </c>
      <c r="U144" s="98">
        <f>IF(Uzsakymas!$H144=Uzsakymas!$G$19,Uzsakymas!$D144,0)*Uzsakymas!$F144</f>
        <v>0</v>
      </c>
      <c r="V144" s="98">
        <f>IF(Uzsakymas!$I144=Uzsakymas!$G$19,Uzsakymas!$E144,0)*Uzsakymas!$F144</f>
        <v>0</v>
      </c>
      <c r="W144" s="98">
        <f>IF(Uzsakymas!$J144=Uzsakymas!$G$19,Uzsakymas!$E144,0)*Uzsakymas!$F144</f>
        <v>0</v>
      </c>
      <c r="X144" s="98">
        <f>IF(Uzsakymas!$G144=Uzsakymas!$G$20,Uzsakymas!$D144,0)*Uzsakymas!$F144</f>
        <v>0</v>
      </c>
      <c r="Y144" s="98">
        <f>IF(Uzsakymas!$H144=Uzsakymas!$G$20,Uzsakymas!$D144,0)*Uzsakymas!$F144</f>
        <v>0</v>
      </c>
      <c r="Z144" s="98">
        <f>IF(Uzsakymas!$I144=Uzsakymas!$G$20,Uzsakymas!$E144,0)*Uzsakymas!$F144</f>
        <v>0</v>
      </c>
      <c r="AA144" s="98">
        <f>IF(Uzsakymas!$J144=Uzsakymas!$G$20,Uzsakymas!$E144,0)*Uzsakymas!$F144</f>
        <v>0</v>
      </c>
      <c r="AB144" s="98">
        <f>IF(Uzsakymas!$G144=Uzsakymas!$G$21,Uzsakymas!$D144,0)*Uzsakymas!$F144</f>
        <v>0</v>
      </c>
      <c r="AC144" s="98">
        <f>IF(Uzsakymas!$H144=Uzsakymas!$G$21,Uzsakymas!$D144,0)*Uzsakymas!$F144</f>
        <v>0</v>
      </c>
      <c r="AD144" s="98">
        <f>IF(Uzsakymas!$I144=Uzsakymas!$G$21,Uzsakymas!$E144,0)*Uzsakymas!$F144</f>
        <v>0</v>
      </c>
      <c r="AE144" s="98">
        <f>IF(Uzsakymas!$J144=Uzsakymas!$G$21,Uzsakymas!$E144,0)*Uzsakymas!$F144</f>
        <v>0</v>
      </c>
      <c r="AF144" s="98">
        <f>IF(Uzsakymas!$G144=Uzsakymas!$G$22,Uzsakymas!$D144,0)*Uzsakymas!$F144</f>
        <v>0</v>
      </c>
      <c r="AG144" s="98">
        <f>IF(Uzsakymas!$H144=Uzsakymas!$G$22,Uzsakymas!$D144,0)*Uzsakymas!$F144</f>
        <v>0</v>
      </c>
      <c r="AH144" s="98">
        <f>IF(Uzsakymas!$I144=Uzsakymas!$G$22,Uzsakymas!$E144,0)*Uzsakymas!$F144</f>
        <v>0</v>
      </c>
      <c r="AI144" s="98">
        <f>IF(Uzsakymas!$J144=Uzsakymas!$G$22,Uzsakymas!$E144,0)*Uzsakymas!$F144</f>
        <v>0</v>
      </c>
      <c r="AJ144" s="98">
        <f>IF(Uzsakymas!$G144=Uzsakymas!$G$23,Uzsakymas!$D144,0)*Uzsakymas!$F144</f>
        <v>0</v>
      </c>
      <c r="AK144" s="98">
        <f>IF(Uzsakymas!$H144=Uzsakymas!$G$23,Uzsakymas!$D144,0)*Uzsakymas!$F144</f>
        <v>0</v>
      </c>
      <c r="AL144" s="98">
        <f>IF(Uzsakymas!$I144=Uzsakymas!$G$23,Uzsakymas!$E144,0)*Uzsakymas!$F144</f>
        <v>0</v>
      </c>
      <c r="AM144" s="98">
        <f>IF(Uzsakymas!$J144=Uzsakymas!$G$23,Uzsakymas!$E144,0)*Uzsakymas!$F144</f>
        <v>0</v>
      </c>
      <c r="AN144" s="98">
        <f>IF(Uzsakymas!$G144=Uzsakymas!$G$24,Uzsakymas!$D144,0)*Uzsakymas!$F144</f>
        <v>0</v>
      </c>
      <c r="AO144" s="98">
        <f>IF(Uzsakymas!$H144=Uzsakymas!$G$24,Uzsakymas!$D144,0)*Uzsakymas!$F144</f>
        <v>0</v>
      </c>
      <c r="AP144" s="98">
        <f>IF(Uzsakymas!$I144=Uzsakymas!$G$24,Uzsakymas!$E144,0)*Uzsakymas!$F144</f>
        <v>0</v>
      </c>
      <c r="AQ144" s="98">
        <f>IF(Uzsakymas!$J144=Uzsakymas!$G$24,Uzsakymas!$E144,0)*Uzsakymas!$F144</f>
        <v>0</v>
      </c>
      <c r="AR144" s="98">
        <f>IF(Uzsakymas!$G144=Uzsakymas!$G$25,Uzsakymas!$D144,0)*Uzsakymas!$F144</f>
        <v>0</v>
      </c>
      <c r="AS144" s="98">
        <f>IF(Uzsakymas!$H144=Uzsakymas!$G$25,Uzsakymas!$D144,0)*Uzsakymas!$F144</f>
        <v>0</v>
      </c>
      <c r="AT144" s="98">
        <f>IF(Uzsakymas!$I144=Uzsakymas!$G$25,Uzsakymas!$E144,0)*Uzsakymas!$F144</f>
        <v>0</v>
      </c>
      <c r="AU144" s="98">
        <f>IF(Uzsakymas!$J144=Uzsakymas!$G$25,Uzsakymas!$E144,0)*Uzsakymas!$F144</f>
        <v>0</v>
      </c>
      <c r="AV144" s="98">
        <f>IF(Uzsakymas!$G144=Uzsakymas!$G$26,Uzsakymas!$D144,0)*Uzsakymas!$F144</f>
        <v>0</v>
      </c>
      <c r="AW144" s="98">
        <f>IF(Uzsakymas!$H144=Uzsakymas!$G$26,Uzsakymas!$D144,0)*Uzsakymas!$F144</f>
        <v>0</v>
      </c>
      <c r="AX144" s="98">
        <f>IF(Uzsakymas!$I144=Uzsakymas!$G$26,Uzsakymas!$E144,0)*Uzsakymas!$F144</f>
        <v>0</v>
      </c>
      <c r="AY144" s="98">
        <f>IF(Uzsakymas!$J144=Uzsakymas!$G$26,Uzsakymas!$E144,0)*Uzsakymas!$F144</f>
        <v>0</v>
      </c>
      <c r="AZ144" s="29">
        <f>(P144+Q144+R144+S144)/1000</f>
        <v>0</v>
      </c>
      <c r="BA144" s="16">
        <f>(T144+U144+V144+W144)/1000</f>
        <v>0</v>
      </c>
      <c r="BB144" s="16">
        <f>(X144+XFD144+XFD144+AA144)/1000</f>
        <v>0</v>
      </c>
      <c r="BC144" s="16">
        <f>(AB144+AC144+AD144+AE144)/1000</f>
        <v>0</v>
      </c>
      <c r="BD144" s="16">
        <f>(AF144+AG144+AH144+AI144)/1000</f>
        <v>0</v>
      </c>
      <c r="BE144" s="16">
        <f>(AJ144+AK144+AL144+AM144)/1000</f>
        <v>0</v>
      </c>
      <c r="BF144" s="16">
        <f>(AN144+AO144+AP144+AQ144)/1000</f>
        <v>0</v>
      </c>
      <c r="BG144" s="16">
        <f>(AR144+AS144+AT144+AU144)/1000</f>
        <v>0</v>
      </c>
      <c r="BH144" s="30">
        <f>(AV144+AW144+AX144+AY144)/1000</f>
        <v>0</v>
      </c>
    </row>
    <row r="145" spans="1:60" hidden="true">
      <c r="N145">
        <v>116</v>
      </c>
      <c r="P145" s="98">
        <f>IF(Uzsakymas!$G145=Uzsakymas!$G$18,Uzsakymas!$D145,0)*Uzsakymas!$F145</f>
        <v>0</v>
      </c>
      <c r="Q145" s="98">
        <f>IF(Uzsakymas!$H145=Uzsakymas!$G$18,Uzsakymas!$D145,0)*Uzsakymas!$F145</f>
        <v>0</v>
      </c>
      <c r="R145" s="98">
        <f>IF(Uzsakymas!$I145=Uzsakymas!$G$18,Uzsakymas!$E145,0)*Uzsakymas!$F145</f>
        <v>0</v>
      </c>
      <c r="S145" s="98">
        <f>IF(Uzsakymas!$J145=Uzsakymas!$G$18,Uzsakymas!$E145,0)*Uzsakymas!$F145</f>
        <v>0</v>
      </c>
      <c r="T145" s="98">
        <f>IF(Uzsakymas!$G145=Uzsakymas!$G$19,Uzsakymas!$D145,0)*Uzsakymas!$F145</f>
        <v>0</v>
      </c>
      <c r="U145" s="98">
        <f>IF(Uzsakymas!$H145=Uzsakymas!$G$19,Uzsakymas!$D145,0)*Uzsakymas!$F145</f>
        <v>0</v>
      </c>
      <c r="V145" s="98">
        <f>IF(Uzsakymas!$I145=Uzsakymas!$G$19,Uzsakymas!$E145,0)*Uzsakymas!$F145</f>
        <v>0</v>
      </c>
      <c r="W145" s="98">
        <f>IF(Uzsakymas!$J145=Uzsakymas!$G$19,Uzsakymas!$E145,0)*Uzsakymas!$F145</f>
        <v>0</v>
      </c>
      <c r="X145" s="98">
        <f>IF(Uzsakymas!$G145=Uzsakymas!$G$20,Uzsakymas!$D145,0)*Uzsakymas!$F145</f>
        <v>0</v>
      </c>
      <c r="Y145" s="98">
        <f>IF(Uzsakymas!$H145=Uzsakymas!$G$20,Uzsakymas!$D145,0)*Uzsakymas!$F145</f>
        <v>0</v>
      </c>
      <c r="Z145" s="98">
        <f>IF(Uzsakymas!$I145=Uzsakymas!$G$20,Uzsakymas!$E145,0)*Uzsakymas!$F145</f>
        <v>0</v>
      </c>
      <c r="AA145" s="98">
        <f>IF(Uzsakymas!$J145=Uzsakymas!$G$20,Uzsakymas!$E145,0)*Uzsakymas!$F145</f>
        <v>0</v>
      </c>
      <c r="AB145" s="98">
        <f>IF(Uzsakymas!$G145=Uzsakymas!$G$21,Uzsakymas!$D145,0)*Uzsakymas!$F145</f>
        <v>0</v>
      </c>
      <c r="AC145" s="98">
        <f>IF(Uzsakymas!$H145=Uzsakymas!$G$21,Uzsakymas!$D145,0)*Uzsakymas!$F145</f>
        <v>0</v>
      </c>
      <c r="AD145" s="98">
        <f>IF(Uzsakymas!$I145=Uzsakymas!$G$21,Uzsakymas!$E145,0)*Uzsakymas!$F145</f>
        <v>0</v>
      </c>
      <c r="AE145" s="98">
        <f>IF(Uzsakymas!$J145=Uzsakymas!$G$21,Uzsakymas!$E145,0)*Uzsakymas!$F145</f>
        <v>0</v>
      </c>
      <c r="AF145" s="98">
        <f>IF(Uzsakymas!$G145=Uzsakymas!$G$22,Uzsakymas!$D145,0)*Uzsakymas!$F145</f>
        <v>0</v>
      </c>
      <c r="AG145" s="98">
        <f>IF(Uzsakymas!$H145=Uzsakymas!$G$22,Uzsakymas!$D145,0)*Uzsakymas!$F145</f>
        <v>0</v>
      </c>
      <c r="AH145" s="98">
        <f>IF(Uzsakymas!$I145=Uzsakymas!$G$22,Uzsakymas!$E145,0)*Uzsakymas!$F145</f>
        <v>0</v>
      </c>
      <c r="AI145" s="98">
        <f>IF(Uzsakymas!$J145=Uzsakymas!$G$22,Uzsakymas!$E145,0)*Uzsakymas!$F145</f>
        <v>0</v>
      </c>
      <c r="AJ145" s="98">
        <f>IF(Uzsakymas!$G145=Uzsakymas!$G$23,Uzsakymas!$D145,0)*Uzsakymas!$F145</f>
        <v>0</v>
      </c>
      <c r="AK145" s="98">
        <f>IF(Uzsakymas!$H145=Uzsakymas!$G$23,Uzsakymas!$D145,0)*Uzsakymas!$F145</f>
        <v>0</v>
      </c>
      <c r="AL145" s="98">
        <f>IF(Uzsakymas!$I145=Uzsakymas!$G$23,Uzsakymas!$E145,0)*Uzsakymas!$F145</f>
        <v>0</v>
      </c>
      <c r="AM145" s="98">
        <f>IF(Uzsakymas!$J145=Uzsakymas!$G$23,Uzsakymas!$E145,0)*Uzsakymas!$F145</f>
        <v>0</v>
      </c>
      <c r="AN145" s="98">
        <f>IF(Uzsakymas!$G145=Uzsakymas!$G$24,Uzsakymas!$D145,0)*Uzsakymas!$F145</f>
        <v>0</v>
      </c>
      <c r="AO145" s="98">
        <f>IF(Uzsakymas!$H145=Uzsakymas!$G$24,Uzsakymas!$D145,0)*Uzsakymas!$F145</f>
        <v>0</v>
      </c>
      <c r="AP145" s="98">
        <f>IF(Uzsakymas!$I145=Uzsakymas!$G$24,Uzsakymas!$E145,0)*Uzsakymas!$F145</f>
        <v>0</v>
      </c>
      <c r="AQ145" s="98">
        <f>IF(Uzsakymas!$J145=Uzsakymas!$G$24,Uzsakymas!$E145,0)*Uzsakymas!$F145</f>
        <v>0</v>
      </c>
      <c r="AR145" s="98">
        <f>IF(Uzsakymas!$G145=Uzsakymas!$G$25,Uzsakymas!$D145,0)*Uzsakymas!$F145</f>
        <v>0</v>
      </c>
      <c r="AS145" s="98">
        <f>IF(Uzsakymas!$H145=Uzsakymas!$G$25,Uzsakymas!$D145,0)*Uzsakymas!$F145</f>
        <v>0</v>
      </c>
      <c r="AT145" s="98">
        <f>IF(Uzsakymas!$I145=Uzsakymas!$G$25,Uzsakymas!$E145,0)*Uzsakymas!$F145</f>
        <v>0</v>
      </c>
      <c r="AU145" s="98">
        <f>IF(Uzsakymas!$J145=Uzsakymas!$G$25,Uzsakymas!$E145,0)*Uzsakymas!$F145</f>
        <v>0</v>
      </c>
      <c r="AV145" s="98">
        <f>IF(Uzsakymas!$G145=Uzsakymas!$G$26,Uzsakymas!$D145,0)*Uzsakymas!$F145</f>
        <v>0</v>
      </c>
      <c r="AW145" s="98">
        <f>IF(Uzsakymas!$H145=Uzsakymas!$G$26,Uzsakymas!$D145,0)*Uzsakymas!$F145</f>
        <v>0</v>
      </c>
      <c r="AX145" s="98">
        <f>IF(Uzsakymas!$I145=Uzsakymas!$G$26,Uzsakymas!$E145,0)*Uzsakymas!$F145</f>
        <v>0</v>
      </c>
      <c r="AY145" s="98">
        <f>IF(Uzsakymas!$J145=Uzsakymas!$G$26,Uzsakymas!$E145,0)*Uzsakymas!$F145</f>
        <v>0</v>
      </c>
      <c r="AZ145" s="29">
        <f>(P145+Q145+R145+S145)/1000</f>
        <v>0</v>
      </c>
      <c r="BA145" s="16">
        <f>(T145+U145+V145+W145)/1000</f>
        <v>0</v>
      </c>
      <c r="BB145" s="16">
        <f>(X145+XFD145+XFD145+AA145)/1000</f>
        <v>0</v>
      </c>
      <c r="BC145" s="16">
        <f>(AB145+AC145+AD145+AE145)/1000</f>
        <v>0</v>
      </c>
      <c r="BD145" s="16">
        <f>(AF145+AG145+AH145+AI145)/1000</f>
        <v>0</v>
      </c>
      <c r="BE145" s="16">
        <f>(AJ145+AK145+AL145+AM145)/1000</f>
        <v>0</v>
      </c>
      <c r="BF145" s="16">
        <f>(AN145+AO145+AP145+AQ145)/1000</f>
        <v>0</v>
      </c>
      <c r="BG145" s="16">
        <f>(AR145+AS145+AT145+AU145)/1000</f>
        <v>0</v>
      </c>
      <c r="BH145" s="30">
        <f>(AV145+AW145+AX145+AY145)/1000</f>
        <v>0</v>
      </c>
    </row>
    <row r="146" spans="1:60" hidden="true">
      <c r="N146">
        <v>117</v>
      </c>
      <c r="P146" s="98">
        <f>IF(Uzsakymas!$G146=Uzsakymas!$G$18,Uzsakymas!$D146,0)*Uzsakymas!$F146</f>
        <v>0</v>
      </c>
      <c r="Q146" s="98">
        <f>IF(Uzsakymas!$H146=Uzsakymas!$G$18,Uzsakymas!$D146,0)*Uzsakymas!$F146</f>
        <v>0</v>
      </c>
      <c r="R146" s="98">
        <f>IF(Uzsakymas!$I146=Uzsakymas!$G$18,Uzsakymas!$E146,0)*Uzsakymas!$F146</f>
        <v>0</v>
      </c>
      <c r="S146" s="98">
        <f>IF(Uzsakymas!$J146=Uzsakymas!$G$18,Uzsakymas!$E146,0)*Uzsakymas!$F146</f>
        <v>0</v>
      </c>
      <c r="T146" s="98">
        <f>IF(Uzsakymas!$G146=Uzsakymas!$G$19,Uzsakymas!$D146,0)*Uzsakymas!$F146</f>
        <v>0</v>
      </c>
      <c r="U146" s="98">
        <f>IF(Uzsakymas!$H146=Uzsakymas!$G$19,Uzsakymas!$D146,0)*Uzsakymas!$F146</f>
        <v>0</v>
      </c>
      <c r="V146" s="98">
        <f>IF(Uzsakymas!$I146=Uzsakymas!$G$19,Uzsakymas!$E146,0)*Uzsakymas!$F146</f>
        <v>0</v>
      </c>
      <c r="W146" s="98">
        <f>IF(Uzsakymas!$J146=Uzsakymas!$G$19,Uzsakymas!$E146,0)*Uzsakymas!$F146</f>
        <v>0</v>
      </c>
      <c r="X146" s="98">
        <f>IF(Uzsakymas!$G146=Uzsakymas!$G$20,Uzsakymas!$D146,0)*Uzsakymas!$F146</f>
        <v>0</v>
      </c>
      <c r="Y146" s="98">
        <f>IF(Uzsakymas!$H146=Uzsakymas!$G$20,Uzsakymas!$D146,0)*Uzsakymas!$F146</f>
        <v>0</v>
      </c>
      <c r="Z146" s="98">
        <f>IF(Uzsakymas!$I146=Uzsakymas!$G$20,Uzsakymas!$E146,0)*Uzsakymas!$F146</f>
        <v>0</v>
      </c>
      <c r="AA146" s="98">
        <f>IF(Uzsakymas!$J146=Uzsakymas!$G$20,Uzsakymas!$E146,0)*Uzsakymas!$F146</f>
        <v>0</v>
      </c>
      <c r="AB146" s="98">
        <f>IF(Uzsakymas!$G146=Uzsakymas!$G$21,Uzsakymas!$D146,0)*Uzsakymas!$F146</f>
        <v>0</v>
      </c>
      <c r="AC146" s="98">
        <f>IF(Uzsakymas!$H146=Uzsakymas!$G$21,Uzsakymas!$D146,0)*Uzsakymas!$F146</f>
        <v>0</v>
      </c>
      <c r="AD146" s="98">
        <f>IF(Uzsakymas!$I146=Uzsakymas!$G$21,Uzsakymas!$E146,0)*Uzsakymas!$F146</f>
        <v>0</v>
      </c>
      <c r="AE146" s="98">
        <f>IF(Uzsakymas!$J146=Uzsakymas!$G$21,Uzsakymas!$E146,0)*Uzsakymas!$F146</f>
        <v>0</v>
      </c>
      <c r="AF146" s="98">
        <f>IF(Uzsakymas!$G146=Uzsakymas!$G$22,Uzsakymas!$D146,0)*Uzsakymas!$F146</f>
        <v>0</v>
      </c>
      <c r="AG146" s="98">
        <f>IF(Uzsakymas!$H146=Uzsakymas!$G$22,Uzsakymas!$D146,0)*Uzsakymas!$F146</f>
        <v>0</v>
      </c>
      <c r="AH146" s="98">
        <f>IF(Uzsakymas!$I146=Uzsakymas!$G$22,Uzsakymas!$E146,0)*Uzsakymas!$F146</f>
        <v>0</v>
      </c>
      <c r="AI146" s="98">
        <f>IF(Uzsakymas!$J146=Uzsakymas!$G$22,Uzsakymas!$E146,0)*Uzsakymas!$F146</f>
        <v>0</v>
      </c>
      <c r="AJ146" s="98">
        <f>IF(Uzsakymas!$G146=Uzsakymas!$G$23,Uzsakymas!$D146,0)*Uzsakymas!$F146</f>
        <v>0</v>
      </c>
      <c r="AK146" s="98">
        <f>IF(Uzsakymas!$H146=Uzsakymas!$G$23,Uzsakymas!$D146,0)*Uzsakymas!$F146</f>
        <v>0</v>
      </c>
      <c r="AL146" s="98">
        <f>IF(Uzsakymas!$I146=Uzsakymas!$G$23,Uzsakymas!$E146,0)*Uzsakymas!$F146</f>
        <v>0</v>
      </c>
      <c r="AM146" s="98">
        <f>IF(Uzsakymas!$J146=Uzsakymas!$G$23,Uzsakymas!$E146,0)*Uzsakymas!$F146</f>
        <v>0</v>
      </c>
      <c r="AN146" s="98">
        <f>IF(Uzsakymas!$G146=Uzsakymas!$G$24,Uzsakymas!$D146,0)*Uzsakymas!$F146</f>
        <v>0</v>
      </c>
      <c r="AO146" s="98">
        <f>IF(Uzsakymas!$H146=Uzsakymas!$G$24,Uzsakymas!$D146,0)*Uzsakymas!$F146</f>
        <v>0</v>
      </c>
      <c r="AP146" s="98">
        <f>IF(Uzsakymas!$I146=Uzsakymas!$G$24,Uzsakymas!$E146,0)*Uzsakymas!$F146</f>
        <v>0</v>
      </c>
      <c r="AQ146" s="98">
        <f>IF(Uzsakymas!$J146=Uzsakymas!$G$24,Uzsakymas!$E146,0)*Uzsakymas!$F146</f>
        <v>0</v>
      </c>
      <c r="AR146" s="98">
        <f>IF(Uzsakymas!$G146=Uzsakymas!$G$25,Uzsakymas!$D146,0)*Uzsakymas!$F146</f>
        <v>0</v>
      </c>
      <c r="AS146" s="98">
        <f>IF(Uzsakymas!$H146=Uzsakymas!$G$25,Uzsakymas!$D146,0)*Uzsakymas!$F146</f>
        <v>0</v>
      </c>
      <c r="AT146" s="98">
        <f>IF(Uzsakymas!$I146=Uzsakymas!$G$25,Uzsakymas!$E146,0)*Uzsakymas!$F146</f>
        <v>0</v>
      </c>
      <c r="AU146" s="98">
        <f>IF(Uzsakymas!$J146=Uzsakymas!$G$25,Uzsakymas!$E146,0)*Uzsakymas!$F146</f>
        <v>0</v>
      </c>
      <c r="AV146" s="98">
        <f>IF(Uzsakymas!$G146=Uzsakymas!$G$26,Uzsakymas!$D146,0)*Uzsakymas!$F146</f>
        <v>0</v>
      </c>
      <c r="AW146" s="98">
        <f>IF(Uzsakymas!$H146=Uzsakymas!$G$26,Uzsakymas!$D146,0)*Uzsakymas!$F146</f>
        <v>0</v>
      </c>
      <c r="AX146" s="98">
        <f>IF(Uzsakymas!$I146=Uzsakymas!$G$26,Uzsakymas!$E146,0)*Uzsakymas!$F146</f>
        <v>0</v>
      </c>
      <c r="AY146" s="98">
        <f>IF(Uzsakymas!$J146=Uzsakymas!$G$26,Uzsakymas!$E146,0)*Uzsakymas!$F146</f>
        <v>0</v>
      </c>
      <c r="AZ146" s="29">
        <f>(P146+Q146+R146+S146)/1000</f>
        <v>0</v>
      </c>
      <c r="BA146" s="16">
        <f>(T146+U146+V146+W146)/1000</f>
        <v>0</v>
      </c>
      <c r="BB146" s="16">
        <f>(X146+XFD146+XFD146+AA146)/1000</f>
        <v>0</v>
      </c>
      <c r="BC146" s="16">
        <f>(AB146+AC146+AD146+AE146)/1000</f>
        <v>0</v>
      </c>
      <c r="BD146" s="16">
        <f>(AF146+AG146+AH146+AI146)/1000</f>
        <v>0</v>
      </c>
      <c r="BE146" s="16">
        <f>(AJ146+AK146+AL146+AM146)/1000</f>
        <v>0</v>
      </c>
      <c r="BF146" s="16">
        <f>(AN146+AO146+AP146+AQ146)/1000</f>
        <v>0</v>
      </c>
      <c r="BG146" s="16">
        <f>(AR146+AS146+AT146+AU146)/1000</f>
        <v>0</v>
      </c>
      <c r="BH146" s="30">
        <f>(AV146+AW146+AX146+AY146)/1000</f>
        <v>0</v>
      </c>
    </row>
    <row r="147" spans="1:60" hidden="true">
      <c r="N147">
        <v>118</v>
      </c>
      <c r="P147" s="98">
        <f>IF(Uzsakymas!$G147=Uzsakymas!$G$18,Uzsakymas!$D147,0)*Uzsakymas!$F147</f>
        <v>0</v>
      </c>
      <c r="Q147" s="98">
        <f>IF(Uzsakymas!$H147=Uzsakymas!$G$18,Uzsakymas!$D147,0)*Uzsakymas!$F147</f>
        <v>0</v>
      </c>
      <c r="R147" s="98">
        <f>IF(Uzsakymas!$I147=Uzsakymas!$G$18,Uzsakymas!$E147,0)*Uzsakymas!$F147</f>
        <v>0</v>
      </c>
      <c r="S147" s="98">
        <f>IF(Uzsakymas!$J147=Uzsakymas!$G$18,Uzsakymas!$E147,0)*Uzsakymas!$F147</f>
        <v>0</v>
      </c>
      <c r="T147" s="98">
        <f>IF(Uzsakymas!$G147=Uzsakymas!$G$19,Uzsakymas!$D147,0)*Uzsakymas!$F147</f>
        <v>0</v>
      </c>
      <c r="U147" s="98">
        <f>IF(Uzsakymas!$H147=Uzsakymas!$G$19,Uzsakymas!$D147,0)*Uzsakymas!$F147</f>
        <v>0</v>
      </c>
      <c r="V147" s="98">
        <f>IF(Uzsakymas!$I147=Uzsakymas!$G$19,Uzsakymas!$E147,0)*Uzsakymas!$F147</f>
        <v>0</v>
      </c>
      <c r="W147" s="98">
        <f>IF(Uzsakymas!$J147=Uzsakymas!$G$19,Uzsakymas!$E147,0)*Uzsakymas!$F147</f>
        <v>0</v>
      </c>
      <c r="X147" s="98">
        <f>IF(Uzsakymas!$G147=Uzsakymas!$G$20,Uzsakymas!$D147,0)*Uzsakymas!$F147</f>
        <v>0</v>
      </c>
      <c r="Y147" s="98">
        <f>IF(Uzsakymas!$H147=Uzsakymas!$G$20,Uzsakymas!$D147,0)*Uzsakymas!$F147</f>
        <v>0</v>
      </c>
      <c r="Z147" s="98">
        <f>IF(Uzsakymas!$I147=Uzsakymas!$G$20,Uzsakymas!$E147,0)*Uzsakymas!$F147</f>
        <v>0</v>
      </c>
      <c r="AA147" s="98">
        <f>IF(Uzsakymas!$J147=Uzsakymas!$G$20,Uzsakymas!$E147,0)*Uzsakymas!$F147</f>
        <v>0</v>
      </c>
      <c r="AB147" s="98">
        <f>IF(Uzsakymas!$G147=Uzsakymas!$G$21,Uzsakymas!$D147,0)*Uzsakymas!$F147</f>
        <v>0</v>
      </c>
      <c r="AC147" s="98">
        <f>IF(Uzsakymas!$H147=Uzsakymas!$G$21,Uzsakymas!$D147,0)*Uzsakymas!$F147</f>
        <v>0</v>
      </c>
      <c r="AD147" s="98">
        <f>IF(Uzsakymas!$I147=Uzsakymas!$G$21,Uzsakymas!$E147,0)*Uzsakymas!$F147</f>
        <v>0</v>
      </c>
      <c r="AE147" s="98">
        <f>IF(Uzsakymas!$J147=Uzsakymas!$G$21,Uzsakymas!$E147,0)*Uzsakymas!$F147</f>
        <v>0</v>
      </c>
      <c r="AF147" s="98">
        <f>IF(Uzsakymas!$G147=Uzsakymas!$G$22,Uzsakymas!$D147,0)*Uzsakymas!$F147</f>
        <v>0</v>
      </c>
      <c r="AG147" s="98">
        <f>IF(Uzsakymas!$H147=Uzsakymas!$G$22,Uzsakymas!$D147,0)*Uzsakymas!$F147</f>
        <v>0</v>
      </c>
      <c r="AH147" s="98">
        <f>IF(Uzsakymas!$I147=Uzsakymas!$G$22,Uzsakymas!$E147,0)*Uzsakymas!$F147</f>
        <v>0</v>
      </c>
      <c r="AI147" s="98">
        <f>IF(Uzsakymas!$J147=Uzsakymas!$G$22,Uzsakymas!$E147,0)*Uzsakymas!$F147</f>
        <v>0</v>
      </c>
      <c r="AJ147" s="98">
        <f>IF(Uzsakymas!$G147=Uzsakymas!$G$23,Uzsakymas!$D147,0)*Uzsakymas!$F147</f>
        <v>0</v>
      </c>
      <c r="AK147" s="98">
        <f>IF(Uzsakymas!$H147=Uzsakymas!$G$23,Uzsakymas!$D147,0)*Uzsakymas!$F147</f>
        <v>0</v>
      </c>
      <c r="AL147" s="98">
        <f>IF(Uzsakymas!$I147=Uzsakymas!$G$23,Uzsakymas!$E147,0)*Uzsakymas!$F147</f>
        <v>0</v>
      </c>
      <c r="AM147" s="98">
        <f>IF(Uzsakymas!$J147=Uzsakymas!$G$23,Uzsakymas!$E147,0)*Uzsakymas!$F147</f>
        <v>0</v>
      </c>
      <c r="AN147" s="98">
        <f>IF(Uzsakymas!$G147=Uzsakymas!$G$24,Uzsakymas!$D147,0)*Uzsakymas!$F147</f>
        <v>0</v>
      </c>
      <c r="AO147" s="98">
        <f>IF(Uzsakymas!$H147=Uzsakymas!$G$24,Uzsakymas!$D147,0)*Uzsakymas!$F147</f>
        <v>0</v>
      </c>
      <c r="AP147" s="98">
        <f>IF(Uzsakymas!$I147=Uzsakymas!$G$24,Uzsakymas!$E147,0)*Uzsakymas!$F147</f>
        <v>0</v>
      </c>
      <c r="AQ147" s="98">
        <f>IF(Uzsakymas!$J147=Uzsakymas!$G$24,Uzsakymas!$E147,0)*Uzsakymas!$F147</f>
        <v>0</v>
      </c>
      <c r="AR147" s="98">
        <f>IF(Uzsakymas!$G147=Uzsakymas!$G$25,Uzsakymas!$D147,0)*Uzsakymas!$F147</f>
        <v>0</v>
      </c>
      <c r="AS147" s="98">
        <f>IF(Uzsakymas!$H147=Uzsakymas!$G$25,Uzsakymas!$D147,0)*Uzsakymas!$F147</f>
        <v>0</v>
      </c>
      <c r="AT147" s="98">
        <f>IF(Uzsakymas!$I147=Uzsakymas!$G$25,Uzsakymas!$E147,0)*Uzsakymas!$F147</f>
        <v>0</v>
      </c>
      <c r="AU147" s="98">
        <f>IF(Uzsakymas!$J147=Uzsakymas!$G$25,Uzsakymas!$E147,0)*Uzsakymas!$F147</f>
        <v>0</v>
      </c>
      <c r="AV147" s="98">
        <f>IF(Uzsakymas!$G147=Uzsakymas!$G$26,Uzsakymas!$D147,0)*Uzsakymas!$F147</f>
        <v>0</v>
      </c>
      <c r="AW147" s="98">
        <f>IF(Uzsakymas!$H147=Uzsakymas!$G$26,Uzsakymas!$D147,0)*Uzsakymas!$F147</f>
        <v>0</v>
      </c>
      <c r="AX147" s="98">
        <f>IF(Uzsakymas!$I147=Uzsakymas!$G$26,Uzsakymas!$E147,0)*Uzsakymas!$F147</f>
        <v>0</v>
      </c>
      <c r="AY147" s="98">
        <f>IF(Uzsakymas!$J147=Uzsakymas!$G$26,Uzsakymas!$E147,0)*Uzsakymas!$F147</f>
        <v>0</v>
      </c>
      <c r="AZ147" s="29">
        <f>(P147+Q147+R147+S147)/1000</f>
        <v>0</v>
      </c>
      <c r="BA147" s="16">
        <f>(T147+U147+V147+W147)/1000</f>
        <v>0</v>
      </c>
      <c r="BB147" s="16">
        <f>(X147+XFD147+XFD147+AA147)/1000</f>
        <v>0</v>
      </c>
      <c r="BC147" s="16">
        <f>(AB147+AC147+AD147+AE147)/1000</f>
        <v>0</v>
      </c>
      <c r="BD147" s="16">
        <f>(AF147+AG147+AH147+AI147)/1000</f>
        <v>0</v>
      </c>
      <c r="BE147" s="16">
        <f>(AJ147+AK147+AL147+AM147)/1000</f>
        <v>0</v>
      </c>
      <c r="BF147" s="16">
        <f>(AN147+AO147+AP147+AQ147)/1000</f>
        <v>0</v>
      </c>
      <c r="BG147" s="16">
        <f>(AR147+AS147+AT147+AU147)/1000</f>
        <v>0</v>
      </c>
      <c r="BH147" s="30">
        <f>(AV147+AW147+AX147+AY147)/1000</f>
        <v>0</v>
      </c>
    </row>
    <row r="148" spans="1:60" hidden="true">
      <c r="N148">
        <v>119</v>
      </c>
      <c r="P148" s="98">
        <f>IF(Uzsakymas!$G148=Uzsakymas!$G$18,Uzsakymas!$D148,0)*Uzsakymas!$F148</f>
        <v>0</v>
      </c>
      <c r="Q148" s="98">
        <f>IF(Uzsakymas!$H148=Uzsakymas!$G$18,Uzsakymas!$D148,0)*Uzsakymas!$F148</f>
        <v>0</v>
      </c>
      <c r="R148" s="98">
        <f>IF(Uzsakymas!$I148=Uzsakymas!$G$18,Uzsakymas!$E148,0)*Uzsakymas!$F148</f>
        <v>0</v>
      </c>
      <c r="S148" s="98">
        <f>IF(Uzsakymas!$J148=Uzsakymas!$G$18,Uzsakymas!$E148,0)*Uzsakymas!$F148</f>
        <v>0</v>
      </c>
      <c r="T148" s="98">
        <f>IF(Uzsakymas!$G148=Uzsakymas!$G$19,Uzsakymas!$D148,0)*Uzsakymas!$F148</f>
        <v>0</v>
      </c>
      <c r="U148" s="98">
        <f>IF(Uzsakymas!$H148=Uzsakymas!$G$19,Uzsakymas!$D148,0)*Uzsakymas!$F148</f>
        <v>0</v>
      </c>
      <c r="V148" s="98">
        <f>IF(Uzsakymas!$I148=Uzsakymas!$G$19,Uzsakymas!$E148,0)*Uzsakymas!$F148</f>
        <v>0</v>
      </c>
      <c r="W148" s="98">
        <f>IF(Uzsakymas!$J148=Uzsakymas!$G$19,Uzsakymas!$E148,0)*Uzsakymas!$F148</f>
        <v>0</v>
      </c>
      <c r="X148" s="98">
        <f>IF(Uzsakymas!$G148=Uzsakymas!$G$20,Uzsakymas!$D148,0)*Uzsakymas!$F148</f>
        <v>0</v>
      </c>
      <c r="Y148" s="98">
        <f>IF(Uzsakymas!$H148=Uzsakymas!$G$20,Uzsakymas!$D148,0)*Uzsakymas!$F148</f>
        <v>0</v>
      </c>
      <c r="Z148" s="98">
        <f>IF(Uzsakymas!$I148=Uzsakymas!$G$20,Uzsakymas!$E148,0)*Uzsakymas!$F148</f>
        <v>0</v>
      </c>
      <c r="AA148" s="98">
        <f>IF(Uzsakymas!$J148=Uzsakymas!$G$20,Uzsakymas!$E148,0)*Uzsakymas!$F148</f>
        <v>0</v>
      </c>
      <c r="AB148" s="98">
        <f>IF(Uzsakymas!$G148=Uzsakymas!$G$21,Uzsakymas!$D148,0)*Uzsakymas!$F148</f>
        <v>0</v>
      </c>
      <c r="AC148" s="98">
        <f>IF(Uzsakymas!$H148=Uzsakymas!$G$21,Uzsakymas!$D148,0)*Uzsakymas!$F148</f>
        <v>0</v>
      </c>
      <c r="AD148" s="98">
        <f>IF(Uzsakymas!$I148=Uzsakymas!$G$21,Uzsakymas!$E148,0)*Uzsakymas!$F148</f>
        <v>0</v>
      </c>
      <c r="AE148" s="98">
        <f>IF(Uzsakymas!$J148=Uzsakymas!$G$21,Uzsakymas!$E148,0)*Uzsakymas!$F148</f>
        <v>0</v>
      </c>
      <c r="AF148" s="98">
        <f>IF(Uzsakymas!$G148=Uzsakymas!$G$22,Uzsakymas!$D148,0)*Uzsakymas!$F148</f>
        <v>0</v>
      </c>
      <c r="AG148" s="98">
        <f>IF(Uzsakymas!$H148=Uzsakymas!$G$22,Uzsakymas!$D148,0)*Uzsakymas!$F148</f>
        <v>0</v>
      </c>
      <c r="AH148" s="98">
        <f>IF(Uzsakymas!$I148=Uzsakymas!$G$22,Uzsakymas!$E148,0)*Uzsakymas!$F148</f>
        <v>0</v>
      </c>
      <c r="AI148" s="98">
        <f>IF(Uzsakymas!$J148=Uzsakymas!$G$22,Uzsakymas!$E148,0)*Uzsakymas!$F148</f>
        <v>0</v>
      </c>
      <c r="AJ148" s="98">
        <f>IF(Uzsakymas!$G148=Uzsakymas!$G$23,Uzsakymas!$D148,0)*Uzsakymas!$F148</f>
        <v>0</v>
      </c>
      <c r="AK148" s="98">
        <f>IF(Uzsakymas!$H148=Uzsakymas!$G$23,Uzsakymas!$D148,0)*Uzsakymas!$F148</f>
        <v>0</v>
      </c>
      <c r="AL148" s="98">
        <f>IF(Uzsakymas!$I148=Uzsakymas!$G$23,Uzsakymas!$E148,0)*Uzsakymas!$F148</f>
        <v>0</v>
      </c>
      <c r="AM148" s="98">
        <f>IF(Uzsakymas!$J148=Uzsakymas!$G$23,Uzsakymas!$E148,0)*Uzsakymas!$F148</f>
        <v>0</v>
      </c>
      <c r="AN148" s="98">
        <f>IF(Uzsakymas!$G148=Uzsakymas!$G$24,Uzsakymas!$D148,0)*Uzsakymas!$F148</f>
        <v>0</v>
      </c>
      <c r="AO148" s="98">
        <f>IF(Uzsakymas!$H148=Uzsakymas!$G$24,Uzsakymas!$D148,0)*Uzsakymas!$F148</f>
        <v>0</v>
      </c>
      <c r="AP148" s="98">
        <f>IF(Uzsakymas!$I148=Uzsakymas!$G$24,Uzsakymas!$E148,0)*Uzsakymas!$F148</f>
        <v>0</v>
      </c>
      <c r="AQ148" s="98">
        <f>IF(Uzsakymas!$J148=Uzsakymas!$G$24,Uzsakymas!$E148,0)*Uzsakymas!$F148</f>
        <v>0</v>
      </c>
      <c r="AR148" s="98">
        <f>IF(Uzsakymas!$G148=Uzsakymas!$G$25,Uzsakymas!$D148,0)*Uzsakymas!$F148</f>
        <v>0</v>
      </c>
      <c r="AS148" s="98">
        <f>IF(Uzsakymas!$H148=Uzsakymas!$G$25,Uzsakymas!$D148,0)*Uzsakymas!$F148</f>
        <v>0</v>
      </c>
      <c r="AT148" s="98">
        <f>IF(Uzsakymas!$I148=Uzsakymas!$G$25,Uzsakymas!$E148,0)*Uzsakymas!$F148</f>
        <v>0</v>
      </c>
      <c r="AU148" s="98">
        <f>IF(Uzsakymas!$J148=Uzsakymas!$G$25,Uzsakymas!$E148,0)*Uzsakymas!$F148</f>
        <v>0</v>
      </c>
      <c r="AV148" s="98">
        <f>IF(Uzsakymas!$G148=Uzsakymas!$G$26,Uzsakymas!$D148,0)*Uzsakymas!$F148</f>
        <v>0</v>
      </c>
      <c r="AW148" s="98">
        <f>IF(Uzsakymas!$H148=Uzsakymas!$G$26,Uzsakymas!$D148,0)*Uzsakymas!$F148</f>
        <v>0</v>
      </c>
      <c r="AX148" s="98">
        <f>IF(Uzsakymas!$I148=Uzsakymas!$G$26,Uzsakymas!$E148,0)*Uzsakymas!$F148</f>
        <v>0</v>
      </c>
      <c r="AY148" s="98">
        <f>IF(Uzsakymas!$J148=Uzsakymas!$G$26,Uzsakymas!$E148,0)*Uzsakymas!$F148</f>
        <v>0</v>
      </c>
      <c r="AZ148" s="29">
        <f>(P148+Q148+R148+S148)/1000</f>
        <v>0</v>
      </c>
      <c r="BA148" s="16">
        <f>(T148+U148+V148+W148)/1000</f>
        <v>0</v>
      </c>
      <c r="BB148" s="16">
        <f>(X148+XFD148+XFD148+AA148)/1000</f>
        <v>0</v>
      </c>
      <c r="BC148" s="16">
        <f>(AB148+AC148+AD148+AE148)/1000</f>
        <v>0</v>
      </c>
      <c r="BD148" s="16">
        <f>(AF148+AG148+AH148+AI148)/1000</f>
        <v>0</v>
      </c>
      <c r="BE148" s="16">
        <f>(AJ148+AK148+AL148+AM148)/1000</f>
        <v>0</v>
      </c>
      <c r="BF148" s="16">
        <f>(AN148+AO148+AP148+AQ148)/1000</f>
        <v>0</v>
      </c>
      <c r="BG148" s="16">
        <f>(AR148+AS148+AT148+AU148)/1000</f>
        <v>0</v>
      </c>
      <c r="BH148" s="30">
        <f>(AV148+AW148+AX148+AY148)/1000</f>
        <v>0</v>
      </c>
    </row>
    <row r="149" spans="1:60" hidden="true">
      <c r="N149">
        <v>120</v>
      </c>
      <c r="P149" s="98">
        <f>IF(Uzsakymas!$G149=Uzsakymas!$G$18,Uzsakymas!$D149,0)*Uzsakymas!$F149</f>
        <v>0</v>
      </c>
      <c r="Q149" s="98">
        <f>IF(Uzsakymas!$H149=Uzsakymas!$G$18,Uzsakymas!$D149,0)*Uzsakymas!$F149</f>
        <v>0</v>
      </c>
      <c r="R149" s="98">
        <f>IF(Uzsakymas!$I149=Uzsakymas!$G$18,Uzsakymas!$E149,0)*Uzsakymas!$F149</f>
        <v>0</v>
      </c>
      <c r="S149" s="98">
        <f>IF(Uzsakymas!$J149=Uzsakymas!$G$18,Uzsakymas!$E149,0)*Uzsakymas!$F149</f>
        <v>0</v>
      </c>
      <c r="T149" s="98">
        <f>IF(Uzsakymas!$G149=Uzsakymas!$G$19,Uzsakymas!$D149,0)*Uzsakymas!$F149</f>
        <v>0</v>
      </c>
      <c r="U149" s="98">
        <f>IF(Uzsakymas!$H149=Uzsakymas!$G$19,Uzsakymas!$D149,0)*Uzsakymas!$F149</f>
        <v>0</v>
      </c>
      <c r="V149" s="98">
        <f>IF(Uzsakymas!$I149=Uzsakymas!$G$19,Uzsakymas!$E149,0)*Uzsakymas!$F149</f>
        <v>0</v>
      </c>
      <c r="W149" s="98">
        <f>IF(Uzsakymas!$J149=Uzsakymas!$G$19,Uzsakymas!$E149,0)*Uzsakymas!$F149</f>
        <v>0</v>
      </c>
      <c r="X149" s="98">
        <f>IF(Uzsakymas!$G149=Uzsakymas!$G$20,Uzsakymas!$D149,0)*Uzsakymas!$F149</f>
        <v>0</v>
      </c>
      <c r="Y149" s="98">
        <f>IF(Uzsakymas!$H149=Uzsakymas!$G$20,Uzsakymas!$D149,0)*Uzsakymas!$F149</f>
        <v>0</v>
      </c>
      <c r="Z149" s="98">
        <f>IF(Uzsakymas!$I149=Uzsakymas!$G$20,Uzsakymas!$E149,0)*Uzsakymas!$F149</f>
        <v>0</v>
      </c>
      <c r="AA149" s="98">
        <f>IF(Uzsakymas!$J149=Uzsakymas!$G$20,Uzsakymas!$E149,0)*Uzsakymas!$F149</f>
        <v>0</v>
      </c>
      <c r="AB149" s="98">
        <f>IF(Uzsakymas!$G149=Uzsakymas!$G$21,Uzsakymas!$D149,0)*Uzsakymas!$F149</f>
        <v>0</v>
      </c>
      <c r="AC149" s="98">
        <f>IF(Uzsakymas!$H149=Uzsakymas!$G$21,Uzsakymas!$D149,0)*Uzsakymas!$F149</f>
        <v>0</v>
      </c>
      <c r="AD149" s="98">
        <f>IF(Uzsakymas!$I149=Uzsakymas!$G$21,Uzsakymas!$E149,0)*Uzsakymas!$F149</f>
        <v>0</v>
      </c>
      <c r="AE149" s="98">
        <f>IF(Uzsakymas!$J149=Uzsakymas!$G$21,Uzsakymas!$E149,0)*Uzsakymas!$F149</f>
        <v>0</v>
      </c>
      <c r="AF149" s="98">
        <f>IF(Uzsakymas!$G149=Uzsakymas!$G$22,Uzsakymas!$D149,0)*Uzsakymas!$F149</f>
        <v>0</v>
      </c>
      <c r="AG149" s="98">
        <f>IF(Uzsakymas!$H149=Uzsakymas!$G$22,Uzsakymas!$D149,0)*Uzsakymas!$F149</f>
        <v>0</v>
      </c>
      <c r="AH149" s="98">
        <f>IF(Uzsakymas!$I149=Uzsakymas!$G$22,Uzsakymas!$E149,0)*Uzsakymas!$F149</f>
        <v>0</v>
      </c>
      <c r="AI149" s="98">
        <f>IF(Uzsakymas!$J149=Uzsakymas!$G$22,Uzsakymas!$E149,0)*Uzsakymas!$F149</f>
        <v>0</v>
      </c>
      <c r="AJ149" s="98">
        <f>IF(Uzsakymas!$G149=Uzsakymas!$G$23,Uzsakymas!$D149,0)*Uzsakymas!$F149</f>
        <v>0</v>
      </c>
      <c r="AK149" s="98">
        <f>IF(Uzsakymas!$H149=Uzsakymas!$G$23,Uzsakymas!$D149,0)*Uzsakymas!$F149</f>
        <v>0</v>
      </c>
      <c r="AL149" s="98">
        <f>IF(Uzsakymas!$I149=Uzsakymas!$G$23,Uzsakymas!$E149,0)*Uzsakymas!$F149</f>
        <v>0</v>
      </c>
      <c r="AM149" s="98">
        <f>IF(Uzsakymas!$J149=Uzsakymas!$G$23,Uzsakymas!$E149,0)*Uzsakymas!$F149</f>
        <v>0</v>
      </c>
      <c r="AN149" s="98">
        <f>IF(Uzsakymas!$G149=Uzsakymas!$G$24,Uzsakymas!$D149,0)*Uzsakymas!$F149</f>
        <v>0</v>
      </c>
      <c r="AO149" s="98">
        <f>IF(Uzsakymas!$H149=Uzsakymas!$G$24,Uzsakymas!$D149,0)*Uzsakymas!$F149</f>
        <v>0</v>
      </c>
      <c r="AP149" s="98">
        <f>IF(Uzsakymas!$I149=Uzsakymas!$G$24,Uzsakymas!$E149,0)*Uzsakymas!$F149</f>
        <v>0</v>
      </c>
      <c r="AQ149" s="98">
        <f>IF(Uzsakymas!$J149=Uzsakymas!$G$24,Uzsakymas!$E149,0)*Uzsakymas!$F149</f>
        <v>0</v>
      </c>
      <c r="AR149" s="98">
        <f>IF(Uzsakymas!$G149=Uzsakymas!$G$25,Uzsakymas!$D149,0)*Uzsakymas!$F149</f>
        <v>0</v>
      </c>
      <c r="AS149" s="98">
        <f>IF(Uzsakymas!$H149=Uzsakymas!$G$25,Uzsakymas!$D149,0)*Uzsakymas!$F149</f>
        <v>0</v>
      </c>
      <c r="AT149" s="98">
        <f>IF(Uzsakymas!$I149=Uzsakymas!$G$25,Uzsakymas!$E149,0)*Uzsakymas!$F149</f>
        <v>0</v>
      </c>
      <c r="AU149" s="98">
        <f>IF(Uzsakymas!$J149=Uzsakymas!$G$25,Uzsakymas!$E149,0)*Uzsakymas!$F149</f>
        <v>0</v>
      </c>
      <c r="AV149" s="98">
        <f>IF(Uzsakymas!$G149=Uzsakymas!$G$26,Uzsakymas!$D149,0)*Uzsakymas!$F149</f>
        <v>0</v>
      </c>
      <c r="AW149" s="98">
        <f>IF(Uzsakymas!$H149=Uzsakymas!$G$26,Uzsakymas!$D149,0)*Uzsakymas!$F149</f>
        <v>0</v>
      </c>
      <c r="AX149" s="98">
        <f>IF(Uzsakymas!$I149=Uzsakymas!$G$26,Uzsakymas!$E149,0)*Uzsakymas!$F149</f>
        <v>0</v>
      </c>
      <c r="AY149" s="98">
        <f>IF(Uzsakymas!$J149=Uzsakymas!$G$26,Uzsakymas!$E149,0)*Uzsakymas!$F149</f>
        <v>0</v>
      </c>
      <c r="AZ149" s="29">
        <f>(P149+Q149+R149+S149)/1000</f>
        <v>0</v>
      </c>
      <c r="BA149" s="16">
        <f>(T149+U149+V149+W149)/1000</f>
        <v>0</v>
      </c>
      <c r="BB149" s="16">
        <f>(X149+Y149+Z149+AA149)/1000</f>
        <v>0</v>
      </c>
      <c r="BC149" s="16">
        <f>(AB149+AC149+AD149+AE149)/1000</f>
        <v>0</v>
      </c>
      <c r="BD149" s="16">
        <f>(AF149+AG149+AH149+AI149)/1000</f>
        <v>0</v>
      </c>
      <c r="BE149" s="16">
        <f>(AJ149+AK149+AL149+AM149)/1000</f>
        <v>0</v>
      </c>
      <c r="BF149" s="16">
        <f>(AN149+AO149+AP149+AQ149)/1000</f>
        <v>0</v>
      </c>
      <c r="BG149" s="16">
        <f>(AR149+AS149+AT149+AU149)/1000</f>
        <v>0</v>
      </c>
      <c r="BH149" s="30">
        <f>(AV149+AW149+AX149+AY149)/1000</f>
        <v>0</v>
      </c>
    </row>
    <row r="150" spans="1:60" hidden="true">
      <c r="N150">
        <v>121</v>
      </c>
      <c r="P150" s="98">
        <f>IF(Uzsakymas!$G150=Uzsakymas!$G$18,Uzsakymas!$D150,0)*Uzsakymas!$F150</f>
        <v>0</v>
      </c>
      <c r="Q150" s="98">
        <f>IF(Uzsakymas!$H150=Uzsakymas!$G$18,Uzsakymas!$D150,0)*Uzsakymas!$F150</f>
        <v>0</v>
      </c>
      <c r="R150" s="98">
        <f>IF(Uzsakymas!$I150=Uzsakymas!$G$18,Uzsakymas!$E150,0)*Uzsakymas!$F150</f>
        <v>0</v>
      </c>
      <c r="S150" s="98">
        <f>IF(Uzsakymas!$J150=Uzsakymas!$G$18,Uzsakymas!$E150,0)*Uzsakymas!$F150</f>
        <v>0</v>
      </c>
      <c r="T150" s="98">
        <f>IF(Uzsakymas!$G150=Uzsakymas!$G$19,Uzsakymas!$D150,0)*Uzsakymas!$F150</f>
        <v>0</v>
      </c>
      <c r="U150" s="98">
        <f>IF(Uzsakymas!$H150=Uzsakymas!$G$19,Uzsakymas!$D150,0)*Uzsakymas!$F150</f>
        <v>0</v>
      </c>
      <c r="V150" s="98">
        <f>IF(Uzsakymas!$I150=Uzsakymas!$G$19,Uzsakymas!$E150,0)*Uzsakymas!$F150</f>
        <v>0</v>
      </c>
      <c r="W150" s="98">
        <f>IF(Uzsakymas!$J150=Uzsakymas!$G$19,Uzsakymas!$E150,0)*Uzsakymas!$F150</f>
        <v>0</v>
      </c>
      <c r="X150" s="98">
        <f>IF(Uzsakymas!$G150=Uzsakymas!$G$20,Uzsakymas!$D150,0)*Uzsakymas!$F150</f>
        <v>0</v>
      </c>
      <c r="Y150" s="98">
        <f>IF(Uzsakymas!$H150=Uzsakymas!$G$20,Uzsakymas!$D150,0)*Uzsakymas!$F150</f>
        <v>0</v>
      </c>
      <c r="Z150" s="98">
        <f>IF(Uzsakymas!$I150=Uzsakymas!$G$20,Uzsakymas!$E150,0)*Uzsakymas!$F150</f>
        <v>0</v>
      </c>
      <c r="AA150" s="98">
        <f>IF(Uzsakymas!$J150=Uzsakymas!$G$20,Uzsakymas!$E150,0)*Uzsakymas!$F150</f>
        <v>0</v>
      </c>
      <c r="AB150" s="98">
        <f>IF(Uzsakymas!$G150=Uzsakymas!$G$21,Uzsakymas!$D150,0)*Uzsakymas!$F150</f>
        <v>0</v>
      </c>
      <c r="AC150" s="98">
        <f>IF(Uzsakymas!$H150=Uzsakymas!$G$21,Uzsakymas!$D150,0)*Uzsakymas!$F150</f>
        <v>0</v>
      </c>
      <c r="AD150" s="98">
        <f>IF(Uzsakymas!$I150=Uzsakymas!$G$21,Uzsakymas!$E150,0)*Uzsakymas!$F150</f>
        <v>0</v>
      </c>
      <c r="AE150" s="98">
        <f>IF(Uzsakymas!$J150=Uzsakymas!$G$21,Uzsakymas!$E150,0)*Uzsakymas!$F150</f>
        <v>0</v>
      </c>
      <c r="AF150" s="98">
        <f>IF(Uzsakymas!$G150=Uzsakymas!$G$22,Uzsakymas!$D150,0)*Uzsakymas!$F150</f>
        <v>0</v>
      </c>
      <c r="AG150" s="98">
        <f>IF(Uzsakymas!$H150=Uzsakymas!$G$22,Uzsakymas!$D150,0)*Uzsakymas!$F150</f>
        <v>0</v>
      </c>
      <c r="AH150" s="98">
        <f>IF(Uzsakymas!$I150=Uzsakymas!$G$22,Uzsakymas!$E150,0)*Uzsakymas!$F150</f>
        <v>0</v>
      </c>
      <c r="AI150" s="98">
        <f>IF(Uzsakymas!$J150=Uzsakymas!$G$22,Uzsakymas!$E150,0)*Uzsakymas!$F150</f>
        <v>0</v>
      </c>
      <c r="AJ150" s="98">
        <f>IF(Uzsakymas!$G150=Uzsakymas!$G$23,Uzsakymas!$D150,0)*Uzsakymas!$F150</f>
        <v>0</v>
      </c>
      <c r="AK150" s="98">
        <f>IF(Uzsakymas!$H150=Uzsakymas!$G$23,Uzsakymas!$D150,0)*Uzsakymas!$F150</f>
        <v>0</v>
      </c>
      <c r="AL150" s="98">
        <f>IF(Uzsakymas!$I150=Uzsakymas!$G$23,Uzsakymas!$E150,0)*Uzsakymas!$F150</f>
        <v>0</v>
      </c>
      <c r="AM150" s="98">
        <f>IF(Uzsakymas!$J150=Uzsakymas!$G$23,Uzsakymas!$E150,0)*Uzsakymas!$F150</f>
        <v>0</v>
      </c>
      <c r="AN150" s="98">
        <f>IF(Uzsakymas!$G150=Uzsakymas!$G$24,Uzsakymas!$D150,0)*Uzsakymas!$F150</f>
        <v>0</v>
      </c>
      <c r="AO150" s="98">
        <f>IF(Uzsakymas!$H150=Uzsakymas!$G$24,Uzsakymas!$D150,0)*Uzsakymas!$F150</f>
        <v>0</v>
      </c>
      <c r="AP150" s="98">
        <f>IF(Uzsakymas!$I150=Uzsakymas!$G$24,Uzsakymas!$E150,0)*Uzsakymas!$F150</f>
        <v>0</v>
      </c>
      <c r="AQ150" s="98">
        <f>IF(Uzsakymas!$J150=Uzsakymas!$G$24,Uzsakymas!$E150,0)*Uzsakymas!$F150</f>
        <v>0</v>
      </c>
      <c r="AR150" s="98">
        <f>IF(Uzsakymas!$G150=Uzsakymas!$G$25,Uzsakymas!$D150,0)*Uzsakymas!$F150</f>
        <v>0</v>
      </c>
      <c r="AS150" s="98">
        <f>IF(Uzsakymas!$H150=Uzsakymas!$G$25,Uzsakymas!$D150,0)*Uzsakymas!$F150</f>
        <v>0</v>
      </c>
      <c r="AT150" s="98">
        <f>IF(Uzsakymas!$I150=Uzsakymas!$G$25,Uzsakymas!$E150,0)*Uzsakymas!$F150</f>
        <v>0</v>
      </c>
      <c r="AU150" s="98">
        <f>IF(Uzsakymas!$J150=Uzsakymas!$G$25,Uzsakymas!$E150,0)*Uzsakymas!$F150</f>
        <v>0</v>
      </c>
      <c r="AV150" s="98">
        <f>IF(Uzsakymas!$G150=Uzsakymas!$G$26,Uzsakymas!$D150,0)*Uzsakymas!$F150</f>
        <v>0</v>
      </c>
      <c r="AW150" s="98">
        <f>IF(Uzsakymas!$H150=Uzsakymas!$G$26,Uzsakymas!$D150,0)*Uzsakymas!$F150</f>
        <v>0</v>
      </c>
      <c r="AX150" s="98">
        <f>IF(Uzsakymas!$I150=Uzsakymas!$G$26,Uzsakymas!$E150,0)*Uzsakymas!$F150</f>
        <v>0</v>
      </c>
      <c r="AY150" s="98">
        <f>IF(Uzsakymas!$J150=Uzsakymas!$G$26,Uzsakymas!$E150,0)*Uzsakymas!$F150</f>
        <v>0</v>
      </c>
      <c r="AZ150" s="29">
        <f>(P150+Q150+R150+S150)/1000</f>
        <v>0</v>
      </c>
      <c r="BA150" s="16">
        <f>(T150+U150+V150+W150)/1000</f>
        <v>0</v>
      </c>
      <c r="BB150" s="16">
        <f>(X150+XFD150+XFD150+AA150)/1000</f>
        <v>0</v>
      </c>
      <c r="BC150" s="16">
        <f>(AB150+AC150+AD150+AE150)/1000</f>
        <v>0</v>
      </c>
      <c r="BD150" s="16">
        <f>(AF150+AG150+AH150+AI150)/1000</f>
        <v>0</v>
      </c>
      <c r="BE150" s="16">
        <f>(AJ150+AK150+AL150+AM150)/1000</f>
        <v>0</v>
      </c>
      <c r="BF150" s="16">
        <f>(AN150+AO150+AP150+AQ150)/1000</f>
        <v>0</v>
      </c>
      <c r="BG150" s="16">
        <f>(AR150+AS150+AT150+AU150)/1000</f>
        <v>0</v>
      </c>
      <c r="BH150" s="30">
        <f>(AV150+AW150+AX150+AY150)/1000</f>
        <v>0</v>
      </c>
    </row>
    <row r="151" spans="1:60" hidden="true">
      <c r="N151">
        <v>122</v>
      </c>
      <c r="P151" s="98">
        <f>IF(Uzsakymas!$G151=Uzsakymas!$G$18,Uzsakymas!$D151,0)*Uzsakymas!$F151</f>
        <v>0</v>
      </c>
      <c r="Q151" s="98">
        <f>IF(Uzsakymas!$H151=Uzsakymas!$G$18,Uzsakymas!$D151,0)*Uzsakymas!$F151</f>
        <v>0</v>
      </c>
      <c r="R151" s="98">
        <f>IF(Uzsakymas!$I151=Uzsakymas!$G$18,Uzsakymas!$E151,0)*Uzsakymas!$F151</f>
        <v>0</v>
      </c>
      <c r="S151" s="98">
        <f>IF(Uzsakymas!$J151=Uzsakymas!$G$18,Uzsakymas!$E151,0)*Uzsakymas!$F151</f>
        <v>0</v>
      </c>
      <c r="T151" s="98">
        <f>IF(Uzsakymas!$G151=Uzsakymas!$G$19,Uzsakymas!$D151,0)*Uzsakymas!$F151</f>
        <v>0</v>
      </c>
      <c r="U151" s="98">
        <f>IF(Uzsakymas!$H151=Uzsakymas!$G$19,Uzsakymas!$D151,0)*Uzsakymas!$F151</f>
        <v>0</v>
      </c>
      <c r="V151" s="98">
        <f>IF(Uzsakymas!$I151=Uzsakymas!$G$19,Uzsakymas!$E151,0)*Uzsakymas!$F151</f>
        <v>0</v>
      </c>
      <c r="W151" s="98">
        <f>IF(Uzsakymas!$J151=Uzsakymas!$G$19,Uzsakymas!$E151,0)*Uzsakymas!$F151</f>
        <v>0</v>
      </c>
      <c r="X151" s="98">
        <f>IF(Uzsakymas!$G151=Uzsakymas!$G$20,Uzsakymas!$D151,0)*Uzsakymas!$F151</f>
        <v>0</v>
      </c>
      <c r="Y151" s="98">
        <f>IF(Uzsakymas!$H151=Uzsakymas!$G$20,Uzsakymas!$D151,0)*Uzsakymas!$F151</f>
        <v>0</v>
      </c>
      <c r="Z151" s="98">
        <f>IF(Uzsakymas!$I151=Uzsakymas!$G$20,Uzsakymas!$E151,0)*Uzsakymas!$F151</f>
        <v>0</v>
      </c>
      <c r="AA151" s="98">
        <f>IF(Uzsakymas!$J151=Uzsakymas!$G$20,Uzsakymas!$E151,0)*Uzsakymas!$F151</f>
        <v>0</v>
      </c>
      <c r="AB151" s="98">
        <f>IF(Uzsakymas!$G151=Uzsakymas!$G$21,Uzsakymas!$D151,0)*Uzsakymas!$F151</f>
        <v>0</v>
      </c>
      <c r="AC151" s="98">
        <f>IF(Uzsakymas!$H151=Uzsakymas!$G$21,Uzsakymas!$D151,0)*Uzsakymas!$F151</f>
        <v>0</v>
      </c>
      <c r="AD151" s="98">
        <f>IF(Uzsakymas!$I151=Uzsakymas!$G$21,Uzsakymas!$E151,0)*Uzsakymas!$F151</f>
        <v>0</v>
      </c>
      <c r="AE151" s="98">
        <f>IF(Uzsakymas!$J151=Uzsakymas!$G$21,Uzsakymas!$E151,0)*Uzsakymas!$F151</f>
        <v>0</v>
      </c>
      <c r="AF151" s="98">
        <f>IF(Uzsakymas!$G151=Uzsakymas!$G$22,Uzsakymas!$D151,0)*Uzsakymas!$F151</f>
        <v>0</v>
      </c>
      <c r="AG151" s="98">
        <f>IF(Uzsakymas!$H151=Uzsakymas!$G$22,Uzsakymas!$D151,0)*Uzsakymas!$F151</f>
        <v>0</v>
      </c>
      <c r="AH151" s="98">
        <f>IF(Uzsakymas!$I151=Uzsakymas!$G$22,Uzsakymas!$E151,0)*Uzsakymas!$F151</f>
        <v>0</v>
      </c>
      <c r="AI151" s="98">
        <f>IF(Uzsakymas!$J151=Uzsakymas!$G$22,Uzsakymas!$E151,0)*Uzsakymas!$F151</f>
        <v>0</v>
      </c>
      <c r="AJ151" s="98">
        <f>IF(Uzsakymas!$G151=Uzsakymas!$G$23,Uzsakymas!$D151,0)*Uzsakymas!$F151</f>
        <v>0</v>
      </c>
      <c r="AK151" s="98">
        <f>IF(Uzsakymas!$H151=Uzsakymas!$G$23,Uzsakymas!$D151,0)*Uzsakymas!$F151</f>
        <v>0</v>
      </c>
      <c r="AL151" s="98">
        <f>IF(Uzsakymas!$I151=Uzsakymas!$G$23,Uzsakymas!$E151,0)*Uzsakymas!$F151</f>
        <v>0</v>
      </c>
      <c r="AM151" s="98">
        <f>IF(Uzsakymas!$J151=Uzsakymas!$G$23,Uzsakymas!$E151,0)*Uzsakymas!$F151</f>
        <v>0</v>
      </c>
      <c r="AN151" s="98">
        <f>IF(Uzsakymas!$G151=Uzsakymas!$G$24,Uzsakymas!$D151,0)*Uzsakymas!$F151</f>
        <v>0</v>
      </c>
      <c r="AO151" s="98">
        <f>IF(Uzsakymas!$H151=Uzsakymas!$G$24,Uzsakymas!$D151,0)*Uzsakymas!$F151</f>
        <v>0</v>
      </c>
      <c r="AP151" s="98">
        <f>IF(Uzsakymas!$I151=Uzsakymas!$G$24,Uzsakymas!$E151,0)*Uzsakymas!$F151</f>
        <v>0</v>
      </c>
      <c r="AQ151" s="98">
        <f>IF(Uzsakymas!$J151=Uzsakymas!$G$24,Uzsakymas!$E151,0)*Uzsakymas!$F151</f>
        <v>0</v>
      </c>
      <c r="AR151" s="98">
        <f>IF(Uzsakymas!$G151=Uzsakymas!$G$25,Uzsakymas!$D151,0)*Uzsakymas!$F151</f>
        <v>0</v>
      </c>
      <c r="AS151" s="98">
        <f>IF(Uzsakymas!$H151=Uzsakymas!$G$25,Uzsakymas!$D151,0)*Uzsakymas!$F151</f>
        <v>0</v>
      </c>
      <c r="AT151" s="98">
        <f>IF(Uzsakymas!$I151=Uzsakymas!$G$25,Uzsakymas!$E151,0)*Uzsakymas!$F151</f>
        <v>0</v>
      </c>
      <c r="AU151" s="98">
        <f>IF(Uzsakymas!$J151=Uzsakymas!$G$25,Uzsakymas!$E151,0)*Uzsakymas!$F151</f>
        <v>0</v>
      </c>
      <c r="AV151" s="98">
        <f>IF(Uzsakymas!$G151=Uzsakymas!$G$26,Uzsakymas!$D151,0)*Uzsakymas!$F151</f>
        <v>0</v>
      </c>
      <c r="AW151" s="98">
        <f>IF(Uzsakymas!$H151=Uzsakymas!$G$26,Uzsakymas!$D151,0)*Uzsakymas!$F151</f>
        <v>0</v>
      </c>
      <c r="AX151" s="98">
        <f>IF(Uzsakymas!$I151=Uzsakymas!$G$26,Uzsakymas!$E151,0)*Uzsakymas!$F151</f>
        <v>0</v>
      </c>
      <c r="AY151" s="98">
        <f>IF(Uzsakymas!$J151=Uzsakymas!$G$26,Uzsakymas!$E151,0)*Uzsakymas!$F151</f>
        <v>0</v>
      </c>
      <c r="AZ151" s="29">
        <f>(P151+Q151+R151+S151)/1000</f>
        <v>0</v>
      </c>
      <c r="BA151" s="16">
        <f>(T151+U151+V151+W151)/1000</f>
        <v>0</v>
      </c>
      <c r="BB151" s="16">
        <f>(X151+XFD151+XFD151+AA151)/1000</f>
        <v>0</v>
      </c>
      <c r="BC151" s="16">
        <f>(AB151+AC151+AD151+AE151)/1000</f>
        <v>0</v>
      </c>
      <c r="BD151" s="16">
        <f>(AF151+AG151+AH151+AI151)/1000</f>
        <v>0</v>
      </c>
      <c r="BE151" s="16">
        <f>(AJ151+AK151+AL151+AM151)/1000</f>
        <v>0</v>
      </c>
      <c r="BF151" s="16">
        <f>(AN151+AO151+AP151+AQ151)/1000</f>
        <v>0</v>
      </c>
      <c r="BG151" s="16">
        <f>(AR151+AS151+AT151+AU151)/1000</f>
        <v>0</v>
      </c>
      <c r="BH151" s="30">
        <f>(AV151+AW151+AX151+AY151)/1000</f>
        <v>0</v>
      </c>
    </row>
    <row r="152" spans="1:60" hidden="true">
      <c r="N152">
        <v>123</v>
      </c>
      <c r="P152" s="98">
        <f>IF(Uzsakymas!$G152=Uzsakymas!$G$18,Uzsakymas!$D152,0)*Uzsakymas!$F152</f>
        <v>0</v>
      </c>
      <c r="Q152" s="98">
        <f>IF(Uzsakymas!$H152=Uzsakymas!$G$18,Uzsakymas!$D152,0)*Uzsakymas!$F152</f>
        <v>0</v>
      </c>
      <c r="R152" s="98">
        <f>IF(Uzsakymas!$I152=Uzsakymas!$G$18,Uzsakymas!$E152,0)*Uzsakymas!$F152</f>
        <v>0</v>
      </c>
      <c r="S152" s="98">
        <f>IF(Uzsakymas!$J152=Uzsakymas!$G$18,Uzsakymas!$E152,0)*Uzsakymas!$F152</f>
        <v>0</v>
      </c>
      <c r="T152" s="98">
        <f>IF(Uzsakymas!$G152=Uzsakymas!$G$19,Uzsakymas!$D152,0)*Uzsakymas!$F152</f>
        <v>0</v>
      </c>
      <c r="U152" s="98">
        <f>IF(Uzsakymas!$H152=Uzsakymas!$G$19,Uzsakymas!$D152,0)*Uzsakymas!$F152</f>
        <v>0</v>
      </c>
      <c r="V152" s="98">
        <f>IF(Uzsakymas!$I152=Uzsakymas!$G$19,Uzsakymas!$E152,0)*Uzsakymas!$F152</f>
        <v>0</v>
      </c>
      <c r="W152" s="98">
        <f>IF(Uzsakymas!$J152=Uzsakymas!$G$19,Uzsakymas!$E152,0)*Uzsakymas!$F152</f>
        <v>0</v>
      </c>
      <c r="X152" s="98">
        <f>IF(Uzsakymas!$G152=Uzsakymas!$G$20,Uzsakymas!$D152,0)*Uzsakymas!$F152</f>
        <v>0</v>
      </c>
      <c r="Y152" s="98">
        <f>IF(Uzsakymas!$H152=Uzsakymas!$G$20,Uzsakymas!$D152,0)*Uzsakymas!$F152</f>
        <v>0</v>
      </c>
      <c r="Z152" s="98">
        <f>IF(Uzsakymas!$I152=Uzsakymas!$G$20,Uzsakymas!$E152,0)*Uzsakymas!$F152</f>
        <v>0</v>
      </c>
      <c r="AA152" s="98">
        <f>IF(Uzsakymas!$J152=Uzsakymas!$G$20,Uzsakymas!$E152,0)*Uzsakymas!$F152</f>
        <v>0</v>
      </c>
      <c r="AB152" s="98">
        <f>IF(Uzsakymas!$G152=Uzsakymas!$G$21,Uzsakymas!$D152,0)*Uzsakymas!$F152</f>
        <v>0</v>
      </c>
      <c r="AC152" s="98">
        <f>IF(Uzsakymas!$H152=Uzsakymas!$G$21,Uzsakymas!$D152,0)*Uzsakymas!$F152</f>
        <v>0</v>
      </c>
      <c r="AD152" s="98">
        <f>IF(Uzsakymas!$I152=Uzsakymas!$G$21,Uzsakymas!$E152,0)*Uzsakymas!$F152</f>
        <v>0</v>
      </c>
      <c r="AE152" s="98">
        <f>IF(Uzsakymas!$J152=Uzsakymas!$G$21,Uzsakymas!$E152,0)*Uzsakymas!$F152</f>
        <v>0</v>
      </c>
      <c r="AF152" s="98">
        <f>IF(Uzsakymas!$G152=Uzsakymas!$G$22,Uzsakymas!$D152,0)*Uzsakymas!$F152</f>
        <v>0</v>
      </c>
      <c r="AG152" s="98">
        <f>IF(Uzsakymas!$H152=Uzsakymas!$G$22,Uzsakymas!$D152,0)*Uzsakymas!$F152</f>
        <v>0</v>
      </c>
      <c r="AH152" s="98">
        <f>IF(Uzsakymas!$I152=Uzsakymas!$G$22,Uzsakymas!$E152,0)*Uzsakymas!$F152</f>
        <v>0</v>
      </c>
      <c r="AI152" s="98">
        <f>IF(Uzsakymas!$J152=Uzsakymas!$G$22,Uzsakymas!$E152,0)*Uzsakymas!$F152</f>
        <v>0</v>
      </c>
      <c r="AJ152" s="98">
        <f>IF(Uzsakymas!$G152=Uzsakymas!$G$23,Uzsakymas!$D152,0)*Uzsakymas!$F152</f>
        <v>0</v>
      </c>
      <c r="AK152" s="98">
        <f>IF(Uzsakymas!$H152=Uzsakymas!$G$23,Uzsakymas!$D152,0)*Uzsakymas!$F152</f>
        <v>0</v>
      </c>
      <c r="AL152" s="98">
        <f>IF(Uzsakymas!$I152=Uzsakymas!$G$23,Uzsakymas!$E152,0)*Uzsakymas!$F152</f>
        <v>0</v>
      </c>
      <c r="AM152" s="98">
        <f>IF(Uzsakymas!$J152=Uzsakymas!$G$23,Uzsakymas!$E152,0)*Uzsakymas!$F152</f>
        <v>0</v>
      </c>
      <c r="AN152" s="98">
        <f>IF(Uzsakymas!$G152=Uzsakymas!$G$24,Uzsakymas!$D152,0)*Uzsakymas!$F152</f>
        <v>0</v>
      </c>
      <c r="AO152" s="98">
        <f>IF(Uzsakymas!$H152=Uzsakymas!$G$24,Uzsakymas!$D152,0)*Uzsakymas!$F152</f>
        <v>0</v>
      </c>
      <c r="AP152" s="98">
        <f>IF(Uzsakymas!$I152=Uzsakymas!$G$24,Uzsakymas!$E152,0)*Uzsakymas!$F152</f>
        <v>0</v>
      </c>
      <c r="AQ152" s="98">
        <f>IF(Uzsakymas!$J152=Uzsakymas!$G$24,Uzsakymas!$E152,0)*Uzsakymas!$F152</f>
        <v>0</v>
      </c>
      <c r="AR152" s="98">
        <f>IF(Uzsakymas!$G152=Uzsakymas!$G$25,Uzsakymas!$D152,0)*Uzsakymas!$F152</f>
        <v>0</v>
      </c>
      <c r="AS152" s="98">
        <f>IF(Uzsakymas!$H152=Uzsakymas!$G$25,Uzsakymas!$D152,0)*Uzsakymas!$F152</f>
        <v>0</v>
      </c>
      <c r="AT152" s="98">
        <f>IF(Uzsakymas!$I152=Uzsakymas!$G$25,Uzsakymas!$E152,0)*Uzsakymas!$F152</f>
        <v>0</v>
      </c>
      <c r="AU152" s="98">
        <f>IF(Uzsakymas!$J152=Uzsakymas!$G$25,Uzsakymas!$E152,0)*Uzsakymas!$F152</f>
        <v>0</v>
      </c>
      <c r="AV152" s="98">
        <f>IF(Uzsakymas!$G152=Uzsakymas!$G$26,Uzsakymas!$D152,0)*Uzsakymas!$F152</f>
        <v>0</v>
      </c>
      <c r="AW152" s="98">
        <f>IF(Uzsakymas!$H152=Uzsakymas!$G$26,Uzsakymas!$D152,0)*Uzsakymas!$F152</f>
        <v>0</v>
      </c>
      <c r="AX152" s="98">
        <f>IF(Uzsakymas!$I152=Uzsakymas!$G$26,Uzsakymas!$E152,0)*Uzsakymas!$F152</f>
        <v>0</v>
      </c>
      <c r="AY152" s="98">
        <f>IF(Uzsakymas!$J152=Uzsakymas!$G$26,Uzsakymas!$E152,0)*Uzsakymas!$F152</f>
        <v>0</v>
      </c>
      <c r="AZ152" s="29">
        <f>(P152+Q152+R152+S152)/1000</f>
        <v>0</v>
      </c>
      <c r="BA152" s="16">
        <f>(T152+U152+V152+W152)/1000</f>
        <v>0</v>
      </c>
      <c r="BB152" s="16">
        <f>(X152+XFD152+XFD152+AA152)/1000</f>
        <v>0</v>
      </c>
      <c r="BC152" s="16">
        <f>(AB152+AC152+AD152+AE152)/1000</f>
        <v>0</v>
      </c>
      <c r="BD152" s="16">
        <f>(AF152+AG152+AH152+AI152)/1000</f>
        <v>0</v>
      </c>
      <c r="BE152" s="16">
        <f>(AJ152+AK152+AL152+AM152)/1000</f>
        <v>0</v>
      </c>
      <c r="BF152" s="16">
        <f>(AN152+AO152+AP152+AQ152)/1000</f>
        <v>0</v>
      </c>
      <c r="BG152" s="16">
        <f>(AR152+AS152+AT152+AU152)/1000</f>
        <v>0</v>
      </c>
      <c r="BH152" s="30">
        <f>(AV152+AW152+AX152+AY152)/1000</f>
        <v>0</v>
      </c>
    </row>
    <row r="153" spans="1:60" hidden="true">
      <c r="N153">
        <v>124</v>
      </c>
      <c r="P153" s="98">
        <f>IF(Uzsakymas!$G153=Uzsakymas!$G$18,Uzsakymas!$D153,0)*Uzsakymas!$F153</f>
        <v>0</v>
      </c>
      <c r="Q153" s="98">
        <f>IF(Uzsakymas!$H153=Uzsakymas!$G$18,Uzsakymas!$D153,0)*Uzsakymas!$F153</f>
        <v>0</v>
      </c>
      <c r="R153" s="98">
        <f>IF(Uzsakymas!$I153=Uzsakymas!$G$18,Uzsakymas!$E153,0)*Uzsakymas!$F153</f>
        <v>0</v>
      </c>
      <c r="S153" s="98">
        <f>IF(Uzsakymas!$J153=Uzsakymas!$G$18,Uzsakymas!$E153,0)*Uzsakymas!$F153</f>
        <v>0</v>
      </c>
      <c r="T153" s="98">
        <f>IF(Uzsakymas!$G153=Uzsakymas!$G$19,Uzsakymas!$D153,0)*Uzsakymas!$F153</f>
        <v>0</v>
      </c>
      <c r="U153" s="98">
        <f>IF(Uzsakymas!$H153=Uzsakymas!$G$19,Uzsakymas!$D153,0)*Uzsakymas!$F153</f>
        <v>0</v>
      </c>
      <c r="V153" s="98">
        <f>IF(Uzsakymas!$I153=Uzsakymas!$G$19,Uzsakymas!$E153,0)*Uzsakymas!$F153</f>
        <v>0</v>
      </c>
      <c r="W153" s="98">
        <f>IF(Uzsakymas!$J153=Uzsakymas!$G$19,Uzsakymas!$E153,0)*Uzsakymas!$F153</f>
        <v>0</v>
      </c>
      <c r="X153" s="98">
        <f>IF(Uzsakymas!$G153=Uzsakymas!$G$20,Uzsakymas!$D153,0)*Uzsakymas!$F153</f>
        <v>0</v>
      </c>
      <c r="Y153" s="98">
        <f>IF(Uzsakymas!$H153=Uzsakymas!$G$20,Uzsakymas!$D153,0)*Uzsakymas!$F153</f>
        <v>0</v>
      </c>
      <c r="Z153" s="98">
        <f>IF(Uzsakymas!$I153=Uzsakymas!$G$20,Uzsakymas!$E153,0)*Uzsakymas!$F153</f>
        <v>0</v>
      </c>
      <c r="AA153" s="98">
        <f>IF(Uzsakymas!$J153=Uzsakymas!$G$20,Uzsakymas!$E153,0)*Uzsakymas!$F153</f>
        <v>0</v>
      </c>
      <c r="AB153" s="98">
        <f>IF(Uzsakymas!$G153=Uzsakymas!$G$21,Uzsakymas!$D153,0)*Uzsakymas!$F153</f>
        <v>0</v>
      </c>
      <c r="AC153" s="98">
        <f>IF(Uzsakymas!$H153=Uzsakymas!$G$21,Uzsakymas!$D153,0)*Uzsakymas!$F153</f>
        <v>0</v>
      </c>
      <c r="AD153" s="98">
        <f>IF(Uzsakymas!$I153=Uzsakymas!$G$21,Uzsakymas!$E153,0)*Uzsakymas!$F153</f>
        <v>0</v>
      </c>
      <c r="AE153" s="98">
        <f>IF(Uzsakymas!$J153=Uzsakymas!$G$21,Uzsakymas!$E153,0)*Uzsakymas!$F153</f>
        <v>0</v>
      </c>
      <c r="AF153" s="98">
        <f>IF(Uzsakymas!$G153=Uzsakymas!$G$22,Uzsakymas!$D153,0)*Uzsakymas!$F153</f>
        <v>0</v>
      </c>
      <c r="AG153" s="98">
        <f>IF(Uzsakymas!$H153=Uzsakymas!$G$22,Uzsakymas!$D153,0)*Uzsakymas!$F153</f>
        <v>0</v>
      </c>
      <c r="AH153" s="98">
        <f>IF(Uzsakymas!$I153=Uzsakymas!$G$22,Uzsakymas!$E153,0)*Uzsakymas!$F153</f>
        <v>0</v>
      </c>
      <c r="AI153" s="98">
        <f>IF(Uzsakymas!$J153=Uzsakymas!$G$22,Uzsakymas!$E153,0)*Uzsakymas!$F153</f>
        <v>0</v>
      </c>
      <c r="AJ153" s="98">
        <f>IF(Uzsakymas!$G153=Uzsakymas!$G$23,Uzsakymas!$D153,0)*Uzsakymas!$F153</f>
        <v>0</v>
      </c>
      <c r="AK153" s="98">
        <f>IF(Uzsakymas!$H153=Uzsakymas!$G$23,Uzsakymas!$D153,0)*Uzsakymas!$F153</f>
        <v>0</v>
      </c>
      <c r="AL153" s="98">
        <f>IF(Uzsakymas!$I153=Uzsakymas!$G$23,Uzsakymas!$E153,0)*Uzsakymas!$F153</f>
        <v>0</v>
      </c>
      <c r="AM153" s="98">
        <f>IF(Uzsakymas!$J153=Uzsakymas!$G$23,Uzsakymas!$E153,0)*Uzsakymas!$F153</f>
        <v>0</v>
      </c>
      <c r="AN153" s="98">
        <f>IF(Uzsakymas!$G153=Uzsakymas!$G$24,Uzsakymas!$D153,0)*Uzsakymas!$F153</f>
        <v>0</v>
      </c>
      <c r="AO153" s="98">
        <f>IF(Uzsakymas!$H153=Uzsakymas!$G$24,Uzsakymas!$D153,0)*Uzsakymas!$F153</f>
        <v>0</v>
      </c>
      <c r="AP153" s="98">
        <f>IF(Uzsakymas!$I153=Uzsakymas!$G$24,Uzsakymas!$E153,0)*Uzsakymas!$F153</f>
        <v>0</v>
      </c>
      <c r="AQ153" s="98">
        <f>IF(Uzsakymas!$J153=Uzsakymas!$G$24,Uzsakymas!$E153,0)*Uzsakymas!$F153</f>
        <v>0</v>
      </c>
      <c r="AR153" s="98">
        <f>IF(Uzsakymas!$G153=Uzsakymas!$G$25,Uzsakymas!$D153,0)*Uzsakymas!$F153</f>
        <v>0</v>
      </c>
      <c r="AS153" s="98">
        <f>IF(Uzsakymas!$H153=Uzsakymas!$G$25,Uzsakymas!$D153,0)*Uzsakymas!$F153</f>
        <v>0</v>
      </c>
      <c r="AT153" s="98">
        <f>IF(Uzsakymas!$I153=Uzsakymas!$G$25,Uzsakymas!$E153,0)*Uzsakymas!$F153</f>
        <v>0</v>
      </c>
      <c r="AU153" s="98">
        <f>IF(Uzsakymas!$J153=Uzsakymas!$G$25,Uzsakymas!$E153,0)*Uzsakymas!$F153</f>
        <v>0</v>
      </c>
      <c r="AV153" s="98">
        <f>IF(Uzsakymas!$G153=Uzsakymas!$G$26,Uzsakymas!$D153,0)*Uzsakymas!$F153</f>
        <v>0</v>
      </c>
      <c r="AW153" s="98">
        <f>IF(Uzsakymas!$H153=Uzsakymas!$G$26,Uzsakymas!$D153,0)*Uzsakymas!$F153</f>
        <v>0</v>
      </c>
      <c r="AX153" s="98">
        <f>IF(Uzsakymas!$I153=Uzsakymas!$G$26,Uzsakymas!$E153,0)*Uzsakymas!$F153</f>
        <v>0</v>
      </c>
      <c r="AY153" s="98">
        <f>IF(Uzsakymas!$J153=Uzsakymas!$G$26,Uzsakymas!$E153,0)*Uzsakymas!$F153</f>
        <v>0</v>
      </c>
      <c r="AZ153" s="29">
        <f>(P153+Q153+R153+S153)/1000</f>
        <v>0</v>
      </c>
      <c r="BA153" s="16">
        <f>(T153+U153+V153+W153)/1000</f>
        <v>0</v>
      </c>
      <c r="BB153" s="16">
        <f>(X153+XFD153+XFD153+AA153)/1000</f>
        <v>0</v>
      </c>
      <c r="BC153" s="16">
        <f>(AB153+AC153+AD153+AE153)/1000</f>
        <v>0</v>
      </c>
      <c r="BD153" s="16">
        <f>(AF153+AG153+AH153+AI153)/1000</f>
        <v>0</v>
      </c>
      <c r="BE153" s="16">
        <f>(AJ153+AK153+AL153+AM153)/1000</f>
        <v>0</v>
      </c>
      <c r="BF153" s="16">
        <f>(AN153+AO153+AP153+AQ153)/1000</f>
        <v>0</v>
      </c>
      <c r="BG153" s="16">
        <f>(AR153+AS153+AT153+AU153)/1000</f>
        <v>0</v>
      </c>
      <c r="BH153" s="30">
        <f>(AV153+AW153+AX153+AY153)/1000</f>
        <v>0</v>
      </c>
    </row>
    <row r="154" spans="1:60" hidden="true">
      <c r="N154">
        <v>125</v>
      </c>
      <c r="P154" s="98">
        <f>IF(Uzsakymas!$G154=Uzsakymas!$G$18,Uzsakymas!$D154,0)*Uzsakymas!$F154</f>
        <v>0</v>
      </c>
      <c r="Q154" s="98">
        <f>IF(Uzsakymas!$H154=Uzsakymas!$G$18,Uzsakymas!$D154,0)*Uzsakymas!$F154</f>
        <v>0</v>
      </c>
      <c r="R154" s="98">
        <f>IF(Uzsakymas!$I154=Uzsakymas!$G$18,Uzsakymas!$E154,0)*Uzsakymas!$F154</f>
        <v>0</v>
      </c>
      <c r="S154" s="98">
        <f>IF(Uzsakymas!$J154=Uzsakymas!$G$18,Uzsakymas!$E154,0)*Uzsakymas!$F154</f>
        <v>0</v>
      </c>
      <c r="T154" s="98">
        <f>IF(Uzsakymas!$G154=Uzsakymas!$G$19,Uzsakymas!$D154,0)*Uzsakymas!$F154</f>
        <v>0</v>
      </c>
      <c r="U154" s="98">
        <f>IF(Uzsakymas!$H154=Uzsakymas!$G$19,Uzsakymas!$D154,0)*Uzsakymas!$F154</f>
        <v>0</v>
      </c>
      <c r="V154" s="98">
        <f>IF(Uzsakymas!$I154=Uzsakymas!$G$19,Uzsakymas!$E154,0)*Uzsakymas!$F154</f>
        <v>0</v>
      </c>
      <c r="W154" s="98">
        <f>IF(Uzsakymas!$J154=Uzsakymas!$G$19,Uzsakymas!$E154,0)*Uzsakymas!$F154</f>
        <v>0</v>
      </c>
      <c r="X154" s="98">
        <f>IF(Uzsakymas!$G154=Uzsakymas!$G$20,Uzsakymas!$D154,0)*Uzsakymas!$F154</f>
        <v>0</v>
      </c>
      <c r="Y154" s="98">
        <f>IF(Uzsakymas!$H154=Uzsakymas!$G$20,Uzsakymas!$D154,0)*Uzsakymas!$F154</f>
        <v>0</v>
      </c>
      <c r="Z154" s="98">
        <f>IF(Uzsakymas!$I154=Uzsakymas!$G$20,Uzsakymas!$E154,0)*Uzsakymas!$F154</f>
        <v>0</v>
      </c>
      <c r="AA154" s="98">
        <f>IF(Uzsakymas!$J154=Uzsakymas!$G$20,Uzsakymas!$E154,0)*Uzsakymas!$F154</f>
        <v>0</v>
      </c>
      <c r="AB154" s="98">
        <f>IF(Uzsakymas!$G154=Uzsakymas!$G$21,Uzsakymas!$D154,0)*Uzsakymas!$F154</f>
        <v>0</v>
      </c>
      <c r="AC154" s="98">
        <f>IF(Uzsakymas!$H154=Uzsakymas!$G$21,Uzsakymas!$D154,0)*Uzsakymas!$F154</f>
        <v>0</v>
      </c>
      <c r="AD154" s="98">
        <f>IF(Uzsakymas!$I154=Uzsakymas!$G$21,Uzsakymas!$E154,0)*Uzsakymas!$F154</f>
        <v>0</v>
      </c>
      <c r="AE154" s="98">
        <f>IF(Uzsakymas!$J154=Uzsakymas!$G$21,Uzsakymas!$E154,0)*Uzsakymas!$F154</f>
        <v>0</v>
      </c>
      <c r="AF154" s="98">
        <f>IF(Uzsakymas!$G154=Uzsakymas!$G$22,Uzsakymas!$D154,0)*Uzsakymas!$F154</f>
        <v>0</v>
      </c>
      <c r="AG154" s="98">
        <f>IF(Uzsakymas!$H154=Uzsakymas!$G$22,Uzsakymas!$D154,0)*Uzsakymas!$F154</f>
        <v>0</v>
      </c>
      <c r="AH154" s="98">
        <f>IF(Uzsakymas!$I154=Uzsakymas!$G$22,Uzsakymas!$E154,0)*Uzsakymas!$F154</f>
        <v>0</v>
      </c>
      <c r="AI154" s="98">
        <f>IF(Uzsakymas!$J154=Uzsakymas!$G$22,Uzsakymas!$E154,0)*Uzsakymas!$F154</f>
        <v>0</v>
      </c>
      <c r="AJ154" s="98">
        <f>IF(Uzsakymas!$G154=Uzsakymas!$G$23,Uzsakymas!$D154,0)*Uzsakymas!$F154</f>
        <v>0</v>
      </c>
      <c r="AK154" s="98">
        <f>IF(Uzsakymas!$H154=Uzsakymas!$G$23,Uzsakymas!$D154,0)*Uzsakymas!$F154</f>
        <v>0</v>
      </c>
      <c r="AL154" s="98">
        <f>IF(Uzsakymas!$I154=Uzsakymas!$G$23,Uzsakymas!$E154,0)*Uzsakymas!$F154</f>
        <v>0</v>
      </c>
      <c r="AM154" s="98">
        <f>IF(Uzsakymas!$J154=Uzsakymas!$G$23,Uzsakymas!$E154,0)*Uzsakymas!$F154</f>
        <v>0</v>
      </c>
      <c r="AN154" s="98">
        <f>IF(Uzsakymas!$G154=Uzsakymas!$G$24,Uzsakymas!$D154,0)*Uzsakymas!$F154</f>
        <v>0</v>
      </c>
      <c r="AO154" s="98">
        <f>IF(Uzsakymas!$H154=Uzsakymas!$G$24,Uzsakymas!$D154,0)*Uzsakymas!$F154</f>
        <v>0</v>
      </c>
      <c r="AP154" s="98">
        <f>IF(Uzsakymas!$I154=Uzsakymas!$G$24,Uzsakymas!$E154,0)*Uzsakymas!$F154</f>
        <v>0</v>
      </c>
      <c r="AQ154" s="98">
        <f>IF(Uzsakymas!$J154=Uzsakymas!$G$24,Uzsakymas!$E154,0)*Uzsakymas!$F154</f>
        <v>0</v>
      </c>
      <c r="AR154" s="98">
        <f>IF(Uzsakymas!$G154=Uzsakymas!$G$25,Uzsakymas!$D154,0)*Uzsakymas!$F154</f>
        <v>0</v>
      </c>
      <c r="AS154" s="98">
        <f>IF(Uzsakymas!$H154=Uzsakymas!$G$25,Uzsakymas!$D154,0)*Uzsakymas!$F154</f>
        <v>0</v>
      </c>
      <c r="AT154" s="98">
        <f>IF(Uzsakymas!$I154=Uzsakymas!$G$25,Uzsakymas!$E154,0)*Uzsakymas!$F154</f>
        <v>0</v>
      </c>
      <c r="AU154" s="98">
        <f>IF(Uzsakymas!$J154=Uzsakymas!$G$25,Uzsakymas!$E154,0)*Uzsakymas!$F154</f>
        <v>0</v>
      </c>
      <c r="AV154" s="98">
        <f>IF(Uzsakymas!$G154=Uzsakymas!$G$26,Uzsakymas!$D154,0)*Uzsakymas!$F154</f>
        <v>0</v>
      </c>
      <c r="AW154" s="98">
        <f>IF(Uzsakymas!$H154=Uzsakymas!$G$26,Uzsakymas!$D154,0)*Uzsakymas!$F154</f>
        <v>0</v>
      </c>
      <c r="AX154" s="98">
        <f>IF(Uzsakymas!$I154=Uzsakymas!$G$26,Uzsakymas!$E154,0)*Uzsakymas!$F154</f>
        <v>0</v>
      </c>
      <c r="AY154" s="98">
        <f>IF(Uzsakymas!$J154=Uzsakymas!$G$26,Uzsakymas!$E154,0)*Uzsakymas!$F154</f>
        <v>0</v>
      </c>
      <c r="AZ154" s="29">
        <f>(P154+Q154+R154+S154)/1000</f>
        <v>0</v>
      </c>
      <c r="BA154" s="16">
        <f>(T154+U154+V154+W154)/1000</f>
        <v>0</v>
      </c>
      <c r="BB154" s="16">
        <f>(X154+XFD154+XFD154+AA154)/1000</f>
        <v>0</v>
      </c>
      <c r="BC154" s="16">
        <f>(AB154+AC154+AD154+AE154)/1000</f>
        <v>0</v>
      </c>
      <c r="BD154" s="16">
        <f>(AF154+AG154+AH154+AI154)/1000</f>
        <v>0</v>
      </c>
      <c r="BE154" s="16">
        <f>(AJ154+AK154+AL154+AM154)/1000</f>
        <v>0</v>
      </c>
      <c r="BF154" s="16">
        <f>(AN154+AO154+AP154+AQ154)/1000</f>
        <v>0</v>
      </c>
      <c r="BG154" s="16">
        <f>(AR154+AS154+AT154+AU154)/1000</f>
        <v>0</v>
      </c>
      <c r="BH154" s="30">
        <f>(AV154+AW154+AX154+AY154)/1000</f>
        <v>0</v>
      </c>
    </row>
    <row r="155" spans="1:60" hidden="true">
      <c r="N155">
        <v>126</v>
      </c>
      <c r="P155" s="98">
        <f>IF(Uzsakymas!$G155=Uzsakymas!$G$18,Uzsakymas!$D155,0)*Uzsakymas!$F155</f>
        <v>0</v>
      </c>
      <c r="Q155" s="98">
        <f>IF(Uzsakymas!$H155=Uzsakymas!$G$18,Uzsakymas!$D155,0)*Uzsakymas!$F155</f>
        <v>0</v>
      </c>
      <c r="R155" s="98">
        <f>IF(Uzsakymas!$I155=Uzsakymas!$G$18,Uzsakymas!$E155,0)*Uzsakymas!$F155</f>
        <v>0</v>
      </c>
      <c r="S155" s="98">
        <f>IF(Uzsakymas!$J155=Uzsakymas!$G$18,Uzsakymas!$E155,0)*Uzsakymas!$F155</f>
        <v>0</v>
      </c>
      <c r="T155" s="98">
        <f>IF(Uzsakymas!$G155=Uzsakymas!$G$19,Uzsakymas!$D155,0)*Uzsakymas!$F155</f>
        <v>0</v>
      </c>
      <c r="U155" s="98">
        <f>IF(Uzsakymas!$H155=Uzsakymas!$G$19,Uzsakymas!$D155,0)*Uzsakymas!$F155</f>
        <v>0</v>
      </c>
      <c r="V155" s="98">
        <f>IF(Uzsakymas!$I155=Uzsakymas!$G$19,Uzsakymas!$E155,0)*Uzsakymas!$F155</f>
        <v>0</v>
      </c>
      <c r="W155" s="98">
        <f>IF(Uzsakymas!$J155=Uzsakymas!$G$19,Uzsakymas!$E155,0)*Uzsakymas!$F155</f>
        <v>0</v>
      </c>
      <c r="X155" s="98">
        <f>IF(Uzsakymas!$G155=Uzsakymas!$G$20,Uzsakymas!$D155,0)*Uzsakymas!$F155</f>
        <v>0</v>
      </c>
      <c r="Y155" s="98">
        <f>IF(Uzsakymas!$H155=Uzsakymas!$G$20,Uzsakymas!$D155,0)*Uzsakymas!$F155</f>
        <v>0</v>
      </c>
      <c r="Z155" s="98">
        <f>IF(Uzsakymas!$I155=Uzsakymas!$G$20,Uzsakymas!$E155,0)*Uzsakymas!$F155</f>
        <v>0</v>
      </c>
      <c r="AA155" s="98">
        <f>IF(Uzsakymas!$J155=Uzsakymas!$G$20,Uzsakymas!$E155,0)*Uzsakymas!$F155</f>
        <v>0</v>
      </c>
      <c r="AB155" s="98">
        <f>IF(Uzsakymas!$G155=Uzsakymas!$G$21,Uzsakymas!$D155,0)*Uzsakymas!$F155</f>
        <v>0</v>
      </c>
      <c r="AC155" s="98">
        <f>IF(Uzsakymas!$H155=Uzsakymas!$G$21,Uzsakymas!$D155,0)*Uzsakymas!$F155</f>
        <v>0</v>
      </c>
      <c r="AD155" s="98">
        <f>IF(Uzsakymas!$I155=Uzsakymas!$G$21,Uzsakymas!$E155,0)*Uzsakymas!$F155</f>
        <v>0</v>
      </c>
      <c r="AE155" s="98">
        <f>IF(Uzsakymas!$J155=Uzsakymas!$G$21,Uzsakymas!$E155,0)*Uzsakymas!$F155</f>
        <v>0</v>
      </c>
      <c r="AF155" s="98">
        <f>IF(Uzsakymas!$G155=Uzsakymas!$G$22,Uzsakymas!$D155,0)*Uzsakymas!$F155</f>
        <v>0</v>
      </c>
      <c r="AG155" s="98">
        <f>IF(Uzsakymas!$H155=Uzsakymas!$G$22,Uzsakymas!$D155,0)*Uzsakymas!$F155</f>
        <v>0</v>
      </c>
      <c r="AH155" s="98">
        <f>IF(Uzsakymas!$I155=Uzsakymas!$G$22,Uzsakymas!$E155,0)*Uzsakymas!$F155</f>
        <v>0</v>
      </c>
      <c r="AI155" s="98">
        <f>IF(Uzsakymas!$J155=Uzsakymas!$G$22,Uzsakymas!$E155,0)*Uzsakymas!$F155</f>
        <v>0</v>
      </c>
      <c r="AJ155" s="98">
        <f>IF(Uzsakymas!$G155=Uzsakymas!$G$23,Uzsakymas!$D155,0)*Uzsakymas!$F155</f>
        <v>0</v>
      </c>
      <c r="AK155" s="98">
        <f>IF(Uzsakymas!$H155=Uzsakymas!$G$23,Uzsakymas!$D155,0)*Uzsakymas!$F155</f>
        <v>0</v>
      </c>
      <c r="AL155" s="98">
        <f>IF(Uzsakymas!$I155=Uzsakymas!$G$23,Uzsakymas!$E155,0)*Uzsakymas!$F155</f>
        <v>0</v>
      </c>
      <c r="AM155" s="98">
        <f>IF(Uzsakymas!$J155=Uzsakymas!$G$23,Uzsakymas!$E155,0)*Uzsakymas!$F155</f>
        <v>0</v>
      </c>
      <c r="AN155" s="98">
        <f>IF(Uzsakymas!$G155=Uzsakymas!$G$24,Uzsakymas!$D155,0)*Uzsakymas!$F155</f>
        <v>0</v>
      </c>
      <c r="AO155" s="98">
        <f>IF(Uzsakymas!$H155=Uzsakymas!$G$24,Uzsakymas!$D155,0)*Uzsakymas!$F155</f>
        <v>0</v>
      </c>
      <c r="AP155" s="98">
        <f>IF(Uzsakymas!$I155=Uzsakymas!$G$24,Uzsakymas!$E155,0)*Uzsakymas!$F155</f>
        <v>0</v>
      </c>
      <c r="AQ155" s="98">
        <f>IF(Uzsakymas!$J155=Uzsakymas!$G$24,Uzsakymas!$E155,0)*Uzsakymas!$F155</f>
        <v>0</v>
      </c>
      <c r="AR155" s="98">
        <f>IF(Uzsakymas!$G155=Uzsakymas!$G$25,Uzsakymas!$D155,0)*Uzsakymas!$F155</f>
        <v>0</v>
      </c>
      <c r="AS155" s="98">
        <f>IF(Uzsakymas!$H155=Uzsakymas!$G$25,Uzsakymas!$D155,0)*Uzsakymas!$F155</f>
        <v>0</v>
      </c>
      <c r="AT155" s="98">
        <f>IF(Uzsakymas!$I155=Uzsakymas!$G$25,Uzsakymas!$E155,0)*Uzsakymas!$F155</f>
        <v>0</v>
      </c>
      <c r="AU155" s="98">
        <f>IF(Uzsakymas!$J155=Uzsakymas!$G$25,Uzsakymas!$E155,0)*Uzsakymas!$F155</f>
        <v>0</v>
      </c>
      <c r="AV155" s="98">
        <f>IF(Uzsakymas!$G155=Uzsakymas!$G$26,Uzsakymas!$D155,0)*Uzsakymas!$F155</f>
        <v>0</v>
      </c>
      <c r="AW155" s="98">
        <f>IF(Uzsakymas!$H155=Uzsakymas!$G$26,Uzsakymas!$D155,0)*Uzsakymas!$F155</f>
        <v>0</v>
      </c>
      <c r="AX155" s="98">
        <f>IF(Uzsakymas!$I155=Uzsakymas!$G$26,Uzsakymas!$E155,0)*Uzsakymas!$F155</f>
        <v>0</v>
      </c>
      <c r="AY155" s="98">
        <f>IF(Uzsakymas!$J155=Uzsakymas!$G$26,Uzsakymas!$E155,0)*Uzsakymas!$F155</f>
        <v>0</v>
      </c>
      <c r="AZ155" s="29">
        <f>(P155+Q155+R155+S155)/1000</f>
        <v>0</v>
      </c>
      <c r="BA155" s="16">
        <f>(T155+U155+V155+W155)/1000</f>
        <v>0</v>
      </c>
      <c r="BB155" s="16">
        <f>(X155+XFD155+XFD155+AA155)/1000</f>
        <v>0</v>
      </c>
      <c r="BC155" s="16">
        <f>(AB155+AC155+AD155+AE155)/1000</f>
        <v>0</v>
      </c>
      <c r="BD155" s="16">
        <f>(AF155+AG155+AH155+AI155)/1000</f>
        <v>0</v>
      </c>
      <c r="BE155" s="16">
        <f>(AJ155+AK155+AL155+AM155)/1000</f>
        <v>0</v>
      </c>
      <c r="BF155" s="16">
        <f>(AN155+AO155+AP155+AQ155)/1000</f>
        <v>0</v>
      </c>
      <c r="BG155" s="16">
        <f>(AR155+AS155+AT155+AU155)/1000</f>
        <v>0</v>
      </c>
      <c r="BH155" s="30">
        <f>(AV155+AW155+AX155+AY155)/1000</f>
        <v>0</v>
      </c>
    </row>
    <row r="156" spans="1:60" hidden="true">
      <c r="N156">
        <v>127</v>
      </c>
      <c r="P156" s="98">
        <f>IF(Uzsakymas!$G156=Uzsakymas!$G$18,Uzsakymas!$D156,0)*Uzsakymas!$F156</f>
        <v>0</v>
      </c>
      <c r="Q156" s="98">
        <f>IF(Uzsakymas!$H156=Uzsakymas!$G$18,Uzsakymas!$D156,0)*Uzsakymas!$F156</f>
        <v>0</v>
      </c>
      <c r="R156" s="98">
        <f>IF(Uzsakymas!$I156=Uzsakymas!$G$18,Uzsakymas!$E156,0)*Uzsakymas!$F156</f>
        <v>0</v>
      </c>
      <c r="S156" s="98">
        <f>IF(Uzsakymas!$J156=Uzsakymas!$G$18,Uzsakymas!$E156,0)*Uzsakymas!$F156</f>
        <v>0</v>
      </c>
      <c r="T156" s="98">
        <f>IF(Uzsakymas!$G156=Uzsakymas!$G$19,Uzsakymas!$D156,0)*Uzsakymas!$F156</f>
        <v>0</v>
      </c>
      <c r="U156" s="98">
        <f>IF(Uzsakymas!$H156=Uzsakymas!$G$19,Uzsakymas!$D156,0)*Uzsakymas!$F156</f>
        <v>0</v>
      </c>
      <c r="V156" s="98">
        <f>IF(Uzsakymas!$I156=Uzsakymas!$G$19,Uzsakymas!$E156,0)*Uzsakymas!$F156</f>
        <v>0</v>
      </c>
      <c r="W156" s="98">
        <f>IF(Uzsakymas!$J156=Uzsakymas!$G$19,Uzsakymas!$E156,0)*Uzsakymas!$F156</f>
        <v>0</v>
      </c>
      <c r="X156" s="98">
        <f>IF(Uzsakymas!$G156=Uzsakymas!$G$20,Uzsakymas!$D156,0)*Uzsakymas!$F156</f>
        <v>0</v>
      </c>
      <c r="Y156" s="98">
        <f>IF(Uzsakymas!$H156=Uzsakymas!$G$20,Uzsakymas!$D156,0)*Uzsakymas!$F156</f>
        <v>0</v>
      </c>
      <c r="Z156" s="98">
        <f>IF(Uzsakymas!$I156=Uzsakymas!$G$20,Uzsakymas!$E156,0)*Uzsakymas!$F156</f>
        <v>0</v>
      </c>
      <c r="AA156" s="98">
        <f>IF(Uzsakymas!$J156=Uzsakymas!$G$20,Uzsakymas!$E156,0)*Uzsakymas!$F156</f>
        <v>0</v>
      </c>
      <c r="AB156" s="98">
        <f>IF(Uzsakymas!$G156=Uzsakymas!$G$21,Uzsakymas!$D156,0)*Uzsakymas!$F156</f>
        <v>0</v>
      </c>
      <c r="AC156" s="98">
        <f>IF(Uzsakymas!$H156=Uzsakymas!$G$21,Uzsakymas!$D156,0)*Uzsakymas!$F156</f>
        <v>0</v>
      </c>
      <c r="AD156" s="98">
        <f>IF(Uzsakymas!$I156=Uzsakymas!$G$21,Uzsakymas!$E156,0)*Uzsakymas!$F156</f>
        <v>0</v>
      </c>
      <c r="AE156" s="98">
        <f>IF(Uzsakymas!$J156=Uzsakymas!$G$21,Uzsakymas!$E156,0)*Uzsakymas!$F156</f>
        <v>0</v>
      </c>
      <c r="AF156" s="98">
        <f>IF(Uzsakymas!$G156=Uzsakymas!$G$22,Uzsakymas!$D156,0)*Uzsakymas!$F156</f>
        <v>0</v>
      </c>
      <c r="AG156" s="98">
        <f>IF(Uzsakymas!$H156=Uzsakymas!$G$22,Uzsakymas!$D156,0)*Uzsakymas!$F156</f>
        <v>0</v>
      </c>
      <c r="AH156" s="98">
        <f>IF(Uzsakymas!$I156=Uzsakymas!$G$22,Uzsakymas!$E156,0)*Uzsakymas!$F156</f>
        <v>0</v>
      </c>
      <c r="AI156" s="98">
        <f>IF(Uzsakymas!$J156=Uzsakymas!$G$22,Uzsakymas!$E156,0)*Uzsakymas!$F156</f>
        <v>0</v>
      </c>
      <c r="AJ156" s="98">
        <f>IF(Uzsakymas!$G156=Uzsakymas!$G$23,Uzsakymas!$D156,0)*Uzsakymas!$F156</f>
        <v>0</v>
      </c>
      <c r="AK156" s="98">
        <f>IF(Uzsakymas!$H156=Uzsakymas!$G$23,Uzsakymas!$D156,0)*Uzsakymas!$F156</f>
        <v>0</v>
      </c>
      <c r="AL156" s="98">
        <f>IF(Uzsakymas!$I156=Uzsakymas!$G$23,Uzsakymas!$E156,0)*Uzsakymas!$F156</f>
        <v>0</v>
      </c>
      <c r="AM156" s="98">
        <f>IF(Uzsakymas!$J156=Uzsakymas!$G$23,Uzsakymas!$E156,0)*Uzsakymas!$F156</f>
        <v>0</v>
      </c>
      <c r="AN156" s="98">
        <f>IF(Uzsakymas!$G156=Uzsakymas!$G$24,Uzsakymas!$D156,0)*Uzsakymas!$F156</f>
        <v>0</v>
      </c>
      <c r="AO156" s="98">
        <f>IF(Uzsakymas!$H156=Uzsakymas!$G$24,Uzsakymas!$D156,0)*Uzsakymas!$F156</f>
        <v>0</v>
      </c>
      <c r="AP156" s="98">
        <f>IF(Uzsakymas!$I156=Uzsakymas!$G$24,Uzsakymas!$E156,0)*Uzsakymas!$F156</f>
        <v>0</v>
      </c>
      <c r="AQ156" s="98">
        <f>IF(Uzsakymas!$J156=Uzsakymas!$G$24,Uzsakymas!$E156,0)*Uzsakymas!$F156</f>
        <v>0</v>
      </c>
      <c r="AR156" s="98">
        <f>IF(Uzsakymas!$G156=Uzsakymas!$G$25,Uzsakymas!$D156,0)*Uzsakymas!$F156</f>
        <v>0</v>
      </c>
      <c r="AS156" s="98">
        <f>IF(Uzsakymas!$H156=Uzsakymas!$G$25,Uzsakymas!$D156,0)*Uzsakymas!$F156</f>
        <v>0</v>
      </c>
      <c r="AT156" s="98">
        <f>IF(Uzsakymas!$I156=Uzsakymas!$G$25,Uzsakymas!$E156,0)*Uzsakymas!$F156</f>
        <v>0</v>
      </c>
      <c r="AU156" s="98">
        <f>IF(Uzsakymas!$J156=Uzsakymas!$G$25,Uzsakymas!$E156,0)*Uzsakymas!$F156</f>
        <v>0</v>
      </c>
      <c r="AV156" s="98">
        <f>IF(Uzsakymas!$G156=Uzsakymas!$G$26,Uzsakymas!$D156,0)*Uzsakymas!$F156</f>
        <v>0</v>
      </c>
      <c r="AW156" s="98">
        <f>IF(Uzsakymas!$H156=Uzsakymas!$G$26,Uzsakymas!$D156,0)*Uzsakymas!$F156</f>
        <v>0</v>
      </c>
      <c r="AX156" s="98">
        <f>IF(Uzsakymas!$I156=Uzsakymas!$G$26,Uzsakymas!$E156,0)*Uzsakymas!$F156</f>
        <v>0</v>
      </c>
      <c r="AY156" s="98">
        <f>IF(Uzsakymas!$J156=Uzsakymas!$G$26,Uzsakymas!$E156,0)*Uzsakymas!$F156</f>
        <v>0</v>
      </c>
      <c r="AZ156" s="29">
        <f>(P156+Q156+R156+S156)/1000</f>
        <v>0</v>
      </c>
      <c r="BA156" s="16">
        <f>(T156+U156+V156+W156)/1000</f>
        <v>0</v>
      </c>
      <c r="BB156" s="16">
        <f>(X156+XFD156+XFD156+AA156)/1000</f>
        <v>0</v>
      </c>
      <c r="BC156" s="16">
        <f>(AB156+AC156+AD156+AE156)/1000</f>
        <v>0</v>
      </c>
      <c r="BD156" s="16">
        <f>(AF156+AG156+AH156+AI156)/1000</f>
        <v>0</v>
      </c>
      <c r="BE156" s="16">
        <f>(AJ156+AK156+AL156+AM156)/1000</f>
        <v>0</v>
      </c>
      <c r="BF156" s="16">
        <f>(AN156+AO156+AP156+AQ156)/1000</f>
        <v>0</v>
      </c>
      <c r="BG156" s="16">
        <f>(AR156+AS156+AT156+AU156)/1000</f>
        <v>0</v>
      </c>
      <c r="BH156" s="30">
        <f>(AV156+AW156+AX156+AY156)/1000</f>
        <v>0</v>
      </c>
    </row>
    <row r="157" spans="1:60" hidden="true">
      <c r="N157">
        <v>128</v>
      </c>
      <c r="P157" s="98">
        <f>IF(Uzsakymas!$G157=Uzsakymas!$G$18,Uzsakymas!$D157,0)*Uzsakymas!$F157</f>
        <v>0</v>
      </c>
      <c r="Q157" s="98">
        <f>IF(Uzsakymas!$H157=Uzsakymas!$G$18,Uzsakymas!$D157,0)*Uzsakymas!$F157</f>
        <v>0</v>
      </c>
      <c r="R157" s="98">
        <f>IF(Uzsakymas!$I157=Uzsakymas!$G$18,Uzsakymas!$E157,0)*Uzsakymas!$F157</f>
        <v>0</v>
      </c>
      <c r="S157" s="98">
        <f>IF(Uzsakymas!$J157=Uzsakymas!$G$18,Uzsakymas!$E157,0)*Uzsakymas!$F157</f>
        <v>0</v>
      </c>
      <c r="T157" s="98">
        <f>IF(Uzsakymas!$G157=Uzsakymas!$G$19,Uzsakymas!$D157,0)*Uzsakymas!$F157</f>
        <v>0</v>
      </c>
      <c r="U157" s="98">
        <f>IF(Uzsakymas!$H157=Uzsakymas!$G$19,Uzsakymas!$D157,0)*Uzsakymas!$F157</f>
        <v>0</v>
      </c>
      <c r="V157" s="98">
        <f>IF(Uzsakymas!$I157=Uzsakymas!$G$19,Uzsakymas!$E157,0)*Uzsakymas!$F157</f>
        <v>0</v>
      </c>
      <c r="W157" s="98">
        <f>IF(Uzsakymas!$J157=Uzsakymas!$G$19,Uzsakymas!$E157,0)*Uzsakymas!$F157</f>
        <v>0</v>
      </c>
      <c r="X157" s="98">
        <f>IF(Uzsakymas!$G157=Uzsakymas!$G$20,Uzsakymas!$D157,0)*Uzsakymas!$F157</f>
        <v>0</v>
      </c>
      <c r="Y157" s="98">
        <f>IF(Uzsakymas!$H157=Uzsakymas!$G$20,Uzsakymas!$D157,0)*Uzsakymas!$F157</f>
        <v>0</v>
      </c>
      <c r="Z157" s="98">
        <f>IF(Uzsakymas!$I157=Uzsakymas!$G$20,Uzsakymas!$E157,0)*Uzsakymas!$F157</f>
        <v>0</v>
      </c>
      <c r="AA157" s="98">
        <f>IF(Uzsakymas!$J157=Uzsakymas!$G$20,Uzsakymas!$E157,0)*Uzsakymas!$F157</f>
        <v>0</v>
      </c>
      <c r="AB157" s="98">
        <f>IF(Uzsakymas!$G157=Uzsakymas!$G$21,Uzsakymas!$D157,0)*Uzsakymas!$F157</f>
        <v>0</v>
      </c>
      <c r="AC157" s="98">
        <f>IF(Uzsakymas!$H157=Uzsakymas!$G$21,Uzsakymas!$D157,0)*Uzsakymas!$F157</f>
        <v>0</v>
      </c>
      <c r="AD157" s="98">
        <f>IF(Uzsakymas!$I157=Uzsakymas!$G$21,Uzsakymas!$E157,0)*Uzsakymas!$F157</f>
        <v>0</v>
      </c>
      <c r="AE157" s="98">
        <f>IF(Uzsakymas!$J157=Uzsakymas!$G$21,Uzsakymas!$E157,0)*Uzsakymas!$F157</f>
        <v>0</v>
      </c>
      <c r="AF157" s="98">
        <f>IF(Uzsakymas!$G157=Uzsakymas!$G$22,Uzsakymas!$D157,0)*Uzsakymas!$F157</f>
        <v>0</v>
      </c>
      <c r="AG157" s="98">
        <f>IF(Uzsakymas!$H157=Uzsakymas!$G$22,Uzsakymas!$D157,0)*Uzsakymas!$F157</f>
        <v>0</v>
      </c>
      <c r="AH157" s="98">
        <f>IF(Uzsakymas!$I157=Uzsakymas!$G$22,Uzsakymas!$E157,0)*Uzsakymas!$F157</f>
        <v>0</v>
      </c>
      <c r="AI157" s="98">
        <f>IF(Uzsakymas!$J157=Uzsakymas!$G$22,Uzsakymas!$E157,0)*Uzsakymas!$F157</f>
        <v>0</v>
      </c>
      <c r="AJ157" s="98">
        <f>IF(Uzsakymas!$G157=Uzsakymas!$G$23,Uzsakymas!$D157,0)*Uzsakymas!$F157</f>
        <v>0</v>
      </c>
      <c r="AK157" s="98">
        <f>IF(Uzsakymas!$H157=Uzsakymas!$G$23,Uzsakymas!$D157,0)*Uzsakymas!$F157</f>
        <v>0</v>
      </c>
      <c r="AL157" s="98">
        <f>IF(Uzsakymas!$I157=Uzsakymas!$G$23,Uzsakymas!$E157,0)*Uzsakymas!$F157</f>
        <v>0</v>
      </c>
      <c r="AM157" s="98">
        <f>IF(Uzsakymas!$J157=Uzsakymas!$G$23,Uzsakymas!$E157,0)*Uzsakymas!$F157</f>
        <v>0</v>
      </c>
      <c r="AN157" s="98">
        <f>IF(Uzsakymas!$G157=Uzsakymas!$G$24,Uzsakymas!$D157,0)*Uzsakymas!$F157</f>
        <v>0</v>
      </c>
      <c r="AO157" s="98">
        <f>IF(Uzsakymas!$H157=Uzsakymas!$G$24,Uzsakymas!$D157,0)*Uzsakymas!$F157</f>
        <v>0</v>
      </c>
      <c r="AP157" s="98">
        <f>IF(Uzsakymas!$I157=Uzsakymas!$G$24,Uzsakymas!$E157,0)*Uzsakymas!$F157</f>
        <v>0</v>
      </c>
      <c r="AQ157" s="98">
        <f>IF(Uzsakymas!$J157=Uzsakymas!$G$24,Uzsakymas!$E157,0)*Uzsakymas!$F157</f>
        <v>0</v>
      </c>
      <c r="AR157" s="98">
        <f>IF(Uzsakymas!$G157=Uzsakymas!$G$25,Uzsakymas!$D157,0)*Uzsakymas!$F157</f>
        <v>0</v>
      </c>
      <c r="AS157" s="98">
        <f>IF(Uzsakymas!$H157=Uzsakymas!$G$25,Uzsakymas!$D157,0)*Uzsakymas!$F157</f>
        <v>0</v>
      </c>
      <c r="AT157" s="98">
        <f>IF(Uzsakymas!$I157=Uzsakymas!$G$25,Uzsakymas!$E157,0)*Uzsakymas!$F157</f>
        <v>0</v>
      </c>
      <c r="AU157" s="98">
        <f>IF(Uzsakymas!$J157=Uzsakymas!$G$25,Uzsakymas!$E157,0)*Uzsakymas!$F157</f>
        <v>0</v>
      </c>
      <c r="AV157" s="98">
        <f>IF(Uzsakymas!$G157=Uzsakymas!$G$26,Uzsakymas!$D157,0)*Uzsakymas!$F157</f>
        <v>0</v>
      </c>
      <c r="AW157" s="98">
        <f>IF(Uzsakymas!$H157=Uzsakymas!$G$26,Uzsakymas!$D157,0)*Uzsakymas!$F157</f>
        <v>0</v>
      </c>
      <c r="AX157" s="98">
        <f>IF(Uzsakymas!$I157=Uzsakymas!$G$26,Uzsakymas!$E157,0)*Uzsakymas!$F157</f>
        <v>0</v>
      </c>
      <c r="AY157" s="98">
        <f>IF(Uzsakymas!$J157=Uzsakymas!$G$26,Uzsakymas!$E157,0)*Uzsakymas!$F157</f>
        <v>0</v>
      </c>
      <c r="AZ157" s="29">
        <f>(P157+Q157+R157+S157)/1000</f>
        <v>0</v>
      </c>
      <c r="BA157" s="16">
        <f>(T157+U157+V157+W157)/1000</f>
        <v>0</v>
      </c>
      <c r="BB157" s="16">
        <f>(X157+XFD157+XFD157+AA157)/1000</f>
        <v>0</v>
      </c>
      <c r="BC157" s="16">
        <f>(AB157+AC157+AD157+AE157)/1000</f>
        <v>0</v>
      </c>
      <c r="BD157" s="16">
        <f>(AF157+AG157+AH157+AI157)/1000</f>
        <v>0</v>
      </c>
      <c r="BE157" s="16">
        <f>(AJ157+AK157+AL157+AM157)/1000</f>
        <v>0</v>
      </c>
      <c r="BF157" s="16">
        <f>(AN157+AO157+AP157+AQ157)/1000</f>
        <v>0</v>
      </c>
      <c r="BG157" s="16">
        <f>(AR157+AS157+AT157+AU157)/1000</f>
        <v>0</v>
      </c>
      <c r="BH157" s="30">
        <f>(AV157+AW157+AX157+AY157)/1000</f>
        <v>0</v>
      </c>
    </row>
    <row r="158" spans="1:60" hidden="true">
      <c r="N158">
        <v>129</v>
      </c>
      <c r="P158" s="98">
        <f>IF(Uzsakymas!$G158=Uzsakymas!$G$18,Uzsakymas!$D158,0)*Uzsakymas!$F158</f>
        <v>0</v>
      </c>
      <c r="Q158" s="98">
        <f>IF(Uzsakymas!$H158=Uzsakymas!$G$18,Uzsakymas!$D158,0)*Uzsakymas!$F158</f>
        <v>0</v>
      </c>
      <c r="R158" s="98">
        <f>IF(Uzsakymas!$I158=Uzsakymas!$G$18,Uzsakymas!$E158,0)*Uzsakymas!$F158</f>
        <v>0</v>
      </c>
      <c r="S158" s="98">
        <f>IF(Uzsakymas!$J158=Uzsakymas!$G$18,Uzsakymas!$E158,0)*Uzsakymas!$F158</f>
        <v>0</v>
      </c>
      <c r="T158" s="98">
        <f>IF(Uzsakymas!$G158=Uzsakymas!$G$19,Uzsakymas!$D158,0)*Uzsakymas!$F158</f>
        <v>0</v>
      </c>
      <c r="U158" s="98">
        <f>IF(Uzsakymas!$H158=Uzsakymas!$G$19,Uzsakymas!$D158,0)*Uzsakymas!$F158</f>
        <v>0</v>
      </c>
      <c r="V158" s="98">
        <f>IF(Uzsakymas!$I158=Uzsakymas!$G$19,Uzsakymas!$E158,0)*Uzsakymas!$F158</f>
        <v>0</v>
      </c>
      <c r="W158" s="98">
        <f>IF(Uzsakymas!$J158=Uzsakymas!$G$19,Uzsakymas!$E158,0)*Uzsakymas!$F158</f>
        <v>0</v>
      </c>
      <c r="X158" s="98">
        <f>IF(Uzsakymas!$G158=Uzsakymas!$G$20,Uzsakymas!$D158,0)*Uzsakymas!$F158</f>
        <v>0</v>
      </c>
      <c r="Y158" s="98">
        <f>IF(Uzsakymas!$H158=Uzsakymas!$G$20,Uzsakymas!$D158,0)*Uzsakymas!$F158</f>
        <v>0</v>
      </c>
      <c r="Z158" s="98">
        <f>IF(Uzsakymas!$I158=Uzsakymas!$G$20,Uzsakymas!$E158,0)*Uzsakymas!$F158</f>
        <v>0</v>
      </c>
      <c r="AA158" s="98">
        <f>IF(Uzsakymas!$J158=Uzsakymas!$G$20,Uzsakymas!$E158,0)*Uzsakymas!$F158</f>
        <v>0</v>
      </c>
      <c r="AB158" s="98">
        <f>IF(Uzsakymas!$G158=Uzsakymas!$G$21,Uzsakymas!$D158,0)*Uzsakymas!$F158</f>
        <v>0</v>
      </c>
      <c r="AC158" s="98">
        <f>IF(Uzsakymas!$H158=Uzsakymas!$G$21,Uzsakymas!$D158,0)*Uzsakymas!$F158</f>
        <v>0</v>
      </c>
      <c r="AD158" s="98">
        <f>IF(Uzsakymas!$I158=Uzsakymas!$G$21,Uzsakymas!$E158,0)*Uzsakymas!$F158</f>
        <v>0</v>
      </c>
      <c r="AE158" s="98">
        <f>IF(Uzsakymas!$J158=Uzsakymas!$G$21,Uzsakymas!$E158,0)*Uzsakymas!$F158</f>
        <v>0</v>
      </c>
      <c r="AF158" s="98">
        <f>IF(Uzsakymas!$G158=Uzsakymas!$G$22,Uzsakymas!$D158,0)*Uzsakymas!$F158</f>
        <v>0</v>
      </c>
      <c r="AG158" s="98">
        <f>IF(Uzsakymas!$H158=Uzsakymas!$G$22,Uzsakymas!$D158,0)*Uzsakymas!$F158</f>
        <v>0</v>
      </c>
      <c r="AH158" s="98">
        <f>IF(Uzsakymas!$I158=Uzsakymas!$G$22,Uzsakymas!$E158,0)*Uzsakymas!$F158</f>
        <v>0</v>
      </c>
      <c r="AI158" s="98">
        <f>IF(Uzsakymas!$J158=Uzsakymas!$G$22,Uzsakymas!$E158,0)*Uzsakymas!$F158</f>
        <v>0</v>
      </c>
      <c r="AJ158" s="98">
        <f>IF(Uzsakymas!$G158=Uzsakymas!$G$23,Uzsakymas!$D158,0)*Uzsakymas!$F158</f>
        <v>0</v>
      </c>
      <c r="AK158" s="98">
        <f>IF(Uzsakymas!$H158=Uzsakymas!$G$23,Uzsakymas!$D158,0)*Uzsakymas!$F158</f>
        <v>0</v>
      </c>
      <c r="AL158" s="98">
        <f>IF(Uzsakymas!$I158=Uzsakymas!$G$23,Uzsakymas!$E158,0)*Uzsakymas!$F158</f>
        <v>0</v>
      </c>
      <c r="AM158" s="98">
        <f>IF(Uzsakymas!$J158=Uzsakymas!$G$23,Uzsakymas!$E158,0)*Uzsakymas!$F158</f>
        <v>0</v>
      </c>
      <c r="AN158" s="98">
        <f>IF(Uzsakymas!$G158=Uzsakymas!$G$24,Uzsakymas!$D158,0)*Uzsakymas!$F158</f>
        <v>0</v>
      </c>
      <c r="AO158" s="98">
        <f>IF(Uzsakymas!$H158=Uzsakymas!$G$24,Uzsakymas!$D158,0)*Uzsakymas!$F158</f>
        <v>0</v>
      </c>
      <c r="AP158" s="98">
        <f>IF(Uzsakymas!$I158=Uzsakymas!$G$24,Uzsakymas!$E158,0)*Uzsakymas!$F158</f>
        <v>0</v>
      </c>
      <c r="AQ158" s="98">
        <f>IF(Uzsakymas!$J158=Uzsakymas!$G$24,Uzsakymas!$E158,0)*Uzsakymas!$F158</f>
        <v>0</v>
      </c>
      <c r="AR158" s="98">
        <f>IF(Uzsakymas!$G158=Uzsakymas!$G$25,Uzsakymas!$D158,0)*Uzsakymas!$F158</f>
        <v>0</v>
      </c>
      <c r="AS158" s="98">
        <f>IF(Uzsakymas!$H158=Uzsakymas!$G$25,Uzsakymas!$D158,0)*Uzsakymas!$F158</f>
        <v>0</v>
      </c>
      <c r="AT158" s="98">
        <f>IF(Uzsakymas!$I158=Uzsakymas!$G$25,Uzsakymas!$E158,0)*Uzsakymas!$F158</f>
        <v>0</v>
      </c>
      <c r="AU158" s="98">
        <f>IF(Uzsakymas!$J158=Uzsakymas!$G$25,Uzsakymas!$E158,0)*Uzsakymas!$F158</f>
        <v>0</v>
      </c>
      <c r="AV158" s="98">
        <f>IF(Uzsakymas!$G158=Uzsakymas!$G$26,Uzsakymas!$D158,0)*Uzsakymas!$F158</f>
        <v>0</v>
      </c>
      <c r="AW158" s="98">
        <f>IF(Uzsakymas!$H158=Uzsakymas!$G$26,Uzsakymas!$D158,0)*Uzsakymas!$F158</f>
        <v>0</v>
      </c>
      <c r="AX158" s="98">
        <f>IF(Uzsakymas!$I158=Uzsakymas!$G$26,Uzsakymas!$E158,0)*Uzsakymas!$F158</f>
        <v>0</v>
      </c>
      <c r="AY158" s="98">
        <f>IF(Uzsakymas!$J158=Uzsakymas!$G$26,Uzsakymas!$E158,0)*Uzsakymas!$F158</f>
        <v>0</v>
      </c>
      <c r="AZ158" s="29">
        <f>(P158+Q158+R158+S158)/1000</f>
        <v>0</v>
      </c>
      <c r="BA158" s="16">
        <f>(T158+U158+V158+W158)/1000</f>
        <v>0</v>
      </c>
      <c r="BB158" s="16">
        <f>(X158+XFD158+XFD158+AA158)/1000</f>
        <v>0</v>
      </c>
      <c r="BC158" s="16">
        <f>(AB158+AC158+AD158+AE158)/1000</f>
        <v>0</v>
      </c>
      <c r="BD158" s="16">
        <f>(AF158+AG158+AH158+AI158)/1000</f>
        <v>0</v>
      </c>
      <c r="BE158" s="16">
        <f>(AJ158+AK158+AL158+AM158)/1000</f>
        <v>0</v>
      </c>
      <c r="BF158" s="16">
        <f>(AN158+AO158+AP158+AQ158)/1000</f>
        <v>0</v>
      </c>
      <c r="BG158" s="16">
        <f>(AR158+AS158+AT158+AU158)/1000</f>
        <v>0</v>
      </c>
      <c r="BH158" s="30">
        <f>(AV158+AW158+AX158+AY158)/1000</f>
        <v>0</v>
      </c>
    </row>
    <row r="159" spans="1:60" hidden="true">
      <c r="N159">
        <v>130</v>
      </c>
      <c r="P159" s="98">
        <f>IF(Uzsakymas!$G159=Uzsakymas!$G$18,Uzsakymas!$D159,0)*Uzsakymas!$F159</f>
        <v>0</v>
      </c>
      <c r="Q159" s="98">
        <f>IF(Uzsakymas!$H159=Uzsakymas!$G$18,Uzsakymas!$D159,0)*Uzsakymas!$F159</f>
        <v>0</v>
      </c>
      <c r="R159" s="98">
        <f>IF(Uzsakymas!$I159=Uzsakymas!$G$18,Uzsakymas!$E159,0)*Uzsakymas!$F159</f>
        <v>0</v>
      </c>
      <c r="S159" s="98">
        <f>IF(Uzsakymas!$J159=Uzsakymas!$G$18,Uzsakymas!$E159,0)*Uzsakymas!$F159</f>
        <v>0</v>
      </c>
      <c r="T159" s="98">
        <f>IF(Uzsakymas!$G159=Uzsakymas!$G$19,Uzsakymas!$D159,0)*Uzsakymas!$F159</f>
        <v>0</v>
      </c>
      <c r="U159" s="98">
        <f>IF(Uzsakymas!$H159=Uzsakymas!$G$19,Uzsakymas!$D159,0)*Uzsakymas!$F159</f>
        <v>0</v>
      </c>
      <c r="V159" s="98">
        <f>IF(Uzsakymas!$I159=Uzsakymas!$G$19,Uzsakymas!$E159,0)*Uzsakymas!$F159</f>
        <v>0</v>
      </c>
      <c r="W159" s="98">
        <f>IF(Uzsakymas!$J159=Uzsakymas!$G$19,Uzsakymas!$E159,0)*Uzsakymas!$F159</f>
        <v>0</v>
      </c>
      <c r="X159" s="98">
        <f>IF(Uzsakymas!$G159=Uzsakymas!$G$20,Uzsakymas!$D159,0)*Uzsakymas!$F159</f>
        <v>0</v>
      </c>
      <c r="Y159" s="98">
        <f>IF(Uzsakymas!$H159=Uzsakymas!$G$20,Uzsakymas!$D159,0)*Uzsakymas!$F159</f>
        <v>0</v>
      </c>
      <c r="Z159" s="98">
        <f>IF(Uzsakymas!$I159=Uzsakymas!$G$20,Uzsakymas!$E159,0)*Uzsakymas!$F159</f>
        <v>0</v>
      </c>
      <c r="AA159" s="98">
        <f>IF(Uzsakymas!$J159=Uzsakymas!$G$20,Uzsakymas!$E159,0)*Uzsakymas!$F159</f>
        <v>0</v>
      </c>
      <c r="AB159" s="98">
        <f>IF(Uzsakymas!$G159=Uzsakymas!$G$21,Uzsakymas!$D159,0)*Uzsakymas!$F159</f>
        <v>0</v>
      </c>
      <c r="AC159" s="98">
        <f>IF(Uzsakymas!$H159=Uzsakymas!$G$21,Uzsakymas!$D159,0)*Uzsakymas!$F159</f>
        <v>0</v>
      </c>
      <c r="AD159" s="98">
        <f>IF(Uzsakymas!$I159=Uzsakymas!$G$21,Uzsakymas!$E159,0)*Uzsakymas!$F159</f>
        <v>0</v>
      </c>
      <c r="AE159" s="98">
        <f>IF(Uzsakymas!$J159=Uzsakymas!$G$21,Uzsakymas!$E159,0)*Uzsakymas!$F159</f>
        <v>0</v>
      </c>
      <c r="AF159" s="98">
        <f>IF(Uzsakymas!$G159=Uzsakymas!$G$22,Uzsakymas!$D159,0)*Uzsakymas!$F159</f>
        <v>0</v>
      </c>
      <c r="AG159" s="98">
        <f>IF(Uzsakymas!$H159=Uzsakymas!$G$22,Uzsakymas!$D159,0)*Uzsakymas!$F159</f>
        <v>0</v>
      </c>
      <c r="AH159" s="98">
        <f>IF(Uzsakymas!$I159=Uzsakymas!$G$22,Uzsakymas!$E159,0)*Uzsakymas!$F159</f>
        <v>0</v>
      </c>
      <c r="AI159" s="98">
        <f>IF(Uzsakymas!$J159=Uzsakymas!$G$22,Uzsakymas!$E159,0)*Uzsakymas!$F159</f>
        <v>0</v>
      </c>
      <c r="AJ159" s="98">
        <f>IF(Uzsakymas!$G159=Uzsakymas!$G$23,Uzsakymas!$D159,0)*Uzsakymas!$F159</f>
        <v>0</v>
      </c>
      <c r="AK159" s="98">
        <f>IF(Uzsakymas!$H159=Uzsakymas!$G$23,Uzsakymas!$D159,0)*Uzsakymas!$F159</f>
        <v>0</v>
      </c>
      <c r="AL159" s="98">
        <f>IF(Uzsakymas!$I159=Uzsakymas!$G$23,Uzsakymas!$E159,0)*Uzsakymas!$F159</f>
        <v>0</v>
      </c>
      <c r="AM159" s="98">
        <f>IF(Uzsakymas!$J159=Uzsakymas!$G$23,Uzsakymas!$E159,0)*Uzsakymas!$F159</f>
        <v>0</v>
      </c>
      <c r="AN159" s="98">
        <f>IF(Uzsakymas!$G159=Uzsakymas!$G$24,Uzsakymas!$D159,0)*Uzsakymas!$F159</f>
        <v>0</v>
      </c>
      <c r="AO159" s="98">
        <f>IF(Uzsakymas!$H159=Uzsakymas!$G$24,Uzsakymas!$D159,0)*Uzsakymas!$F159</f>
        <v>0</v>
      </c>
      <c r="AP159" s="98">
        <f>IF(Uzsakymas!$I159=Uzsakymas!$G$24,Uzsakymas!$E159,0)*Uzsakymas!$F159</f>
        <v>0</v>
      </c>
      <c r="AQ159" s="98">
        <f>IF(Uzsakymas!$J159=Uzsakymas!$G$24,Uzsakymas!$E159,0)*Uzsakymas!$F159</f>
        <v>0</v>
      </c>
      <c r="AR159" s="98">
        <f>IF(Uzsakymas!$G159=Uzsakymas!$G$25,Uzsakymas!$D159,0)*Uzsakymas!$F159</f>
        <v>0</v>
      </c>
      <c r="AS159" s="98">
        <f>IF(Uzsakymas!$H159=Uzsakymas!$G$25,Uzsakymas!$D159,0)*Uzsakymas!$F159</f>
        <v>0</v>
      </c>
      <c r="AT159" s="98">
        <f>IF(Uzsakymas!$I159=Uzsakymas!$G$25,Uzsakymas!$E159,0)*Uzsakymas!$F159</f>
        <v>0</v>
      </c>
      <c r="AU159" s="98">
        <f>IF(Uzsakymas!$J159=Uzsakymas!$G$25,Uzsakymas!$E159,0)*Uzsakymas!$F159</f>
        <v>0</v>
      </c>
      <c r="AV159" s="98">
        <f>IF(Uzsakymas!$G159=Uzsakymas!$G$26,Uzsakymas!$D159,0)*Uzsakymas!$F159</f>
        <v>0</v>
      </c>
      <c r="AW159" s="98">
        <f>IF(Uzsakymas!$H159=Uzsakymas!$G$26,Uzsakymas!$D159,0)*Uzsakymas!$F159</f>
        <v>0</v>
      </c>
      <c r="AX159" s="98">
        <f>IF(Uzsakymas!$I159=Uzsakymas!$G$26,Uzsakymas!$E159,0)*Uzsakymas!$F159</f>
        <v>0</v>
      </c>
      <c r="AY159" s="98">
        <f>IF(Uzsakymas!$J159=Uzsakymas!$G$26,Uzsakymas!$E159,0)*Uzsakymas!$F159</f>
        <v>0</v>
      </c>
      <c r="AZ159" s="29">
        <f>(P159+Q159+R159+S159)/1000</f>
        <v>0</v>
      </c>
      <c r="BA159" s="16">
        <f>(T159+U159+V159+W159)/1000</f>
        <v>0</v>
      </c>
      <c r="BB159" s="16">
        <f>(X159+XFD159+XFD159+AA159)/1000</f>
        <v>0</v>
      </c>
      <c r="BC159" s="16">
        <f>(AB159+AC159+AD159+AE159)/1000</f>
        <v>0</v>
      </c>
      <c r="BD159" s="16">
        <f>(AF159+AG159+AH159+AI159)/1000</f>
        <v>0</v>
      </c>
      <c r="BE159" s="16">
        <f>(AJ159+AK159+AL159+AM159)/1000</f>
        <v>0</v>
      </c>
      <c r="BF159" s="16">
        <f>(AN159+AO159+AP159+AQ159)/1000</f>
        <v>0</v>
      </c>
      <c r="BG159" s="16">
        <f>(AR159+AS159+AT159+AU159)/1000</f>
        <v>0</v>
      </c>
      <c r="BH159" s="30">
        <f>(AV159+AW159+AX159+AY159)/1000</f>
        <v>0</v>
      </c>
    </row>
    <row r="160" spans="1:60" hidden="true">
      <c r="N160">
        <v>131</v>
      </c>
      <c r="P160" s="98">
        <f>IF(Uzsakymas!$G160=Uzsakymas!$G$18,Uzsakymas!$D160,0)*Uzsakymas!$F160</f>
        <v>0</v>
      </c>
      <c r="Q160" s="98">
        <f>IF(Uzsakymas!$H160=Uzsakymas!$G$18,Uzsakymas!$D160,0)*Uzsakymas!$F160</f>
        <v>0</v>
      </c>
      <c r="R160" s="98">
        <f>IF(Uzsakymas!$I160=Uzsakymas!$G$18,Uzsakymas!$E160,0)*Uzsakymas!$F160</f>
        <v>0</v>
      </c>
      <c r="S160" s="98">
        <f>IF(Uzsakymas!$J160=Uzsakymas!$G$18,Uzsakymas!$E160,0)*Uzsakymas!$F160</f>
        <v>0</v>
      </c>
      <c r="T160" s="98">
        <f>IF(Uzsakymas!$G160=Uzsakymas!$G$19,Uzsakymas!$D160,0)*Uzsakymas!$F160</f>
        <v>0</v>
      </c>
      <c r="U160" s="98">
        <f>IF(Uzsakymas!$H160=Uzsakymas!$G$19,Uzsakymas!$D160,0)*Uzsakymas!$F160</f>
        <v>0</v>
      </c>
      <c r="V160" s="98">
        <f>IF(Uzsakymas!$I160=Uzsakymas!$G$19,Uzsakymas!$E160,0)*Uzsakymas!$F160</f>
        <v>0</v>
      </c>
      <c r="W160" s="98">
        <f>IF(Uzsakymas!$J160=Uzsakymas!$G$19,Uzsakymas!$E160,0)*Uzsakymas!$F160</f>
        <v>0</v>
      </c>
      <c r="X160" s="98">
        <f>IF(Uzsakymas!$G160=Uzsakymas!$G$20,Uzsakymas!$D160,0)*Uzsakymas!$F160</f>
        <v>0</v>
      </c>
      <c r="Y160" s="98">
        <f>IF(Uzsakymas!$H160=Uzsakymas!$G$20,Uzsakymas!$D160,0)*Uzsakymas!$F160</f>
        <v>0</v>
      </c>
      <c r="Z160" s="98">
        <f>IF(Uzsakymas!$I160=Uzsakymas!$G$20,Uzsakymas!$E160,0)*Uzsakymas!$F160</f>
        <v>0</v>
      </c>
      <c r="AA160" s="98">
        <f>IF(Uzsakymas!$J160=Uzsakymas!$G$20,Uzsakymas!$E160,0)*Uzsakymas!$F160</f>
        <v>0</v>
      </c>
      <c r="AB160" s="98">
        <f>IF(Uzsakymas!$G160=Uzsakymas!$G$21,Uzsakymas!$D160,0)*Uzsakymas!$F160</f>
        <v>0</v>
      </c>
      <c r="AC160" s="98">
        <f>IF(Uzsakymas!$H160=Uzsakymas!$G$21,Uzsakymas!$D160,0)*Uzsakymas!$F160</f>
        <v>0</v>
      </c>
      <c r="AD160" s="98">
        <f>IF(Uzsakymas!$I160=Uzsakymas!$G$21,Uzsakymas!$E160,0)*Uzsakymas!$F160</f>
        <v>0</v>
      </c>
      <c r="AE160" s="98">
        <f>IF(Uzsakymas!$J160=Uzsakymas!$G$21,Uzsakymas!$E160,0)*Uzsakymas!$F160</f>
        <v>0</v>
      </c>
      <c r="AF160" s="98">
        <f>IF(Uzsakymas!$G160=Uzsakymas!$G$22,Uzsakymas!$D160,0)*Uzsakymas!$F160</f>
        <v>0</v>
      </c>
      <c r="AG160" s="98">
        <f>IF(Uzsakymas!$H160=Uzsakymas!$G$22,Uzsakymas!$D160,0)*Uzsakymas!$F160</f>
        <v>0</v>
      </c>
      <c r="AH160" s="98">
        <f>IF(Uzsakymas!$I160=Uzsakymas!$G$22,Uzsakymas!$E160,0)*Uzsakymas!$F160</f>
        <v>0</v>
      </c>
      <c r="AI160" s="98">
        <f>IF(Uzsakymas!$J160=Uzsakymas!$G$22,Uzsakymas!$E160,0)*Uzsakymas!$F160</f>
        <v>0</v>
      </c>
      <c r="AJ160" s="98">
        <f>IF(Uzsakymas!$G160=Uzsakymas!$G$23,Uzsakymas!$D160,0)*Uzsakymas!$F160</f>
        <v>0</v>
      </c>
      <c r="AK160" s="98">
        <f>IF(Uzsakymas!$H160=Uzsakymas!$G$23,Uzsakymas!$D160,0)*Uzsakymas!$F160</f>
        <v>0</v>
      </c>
      <c r="AL160" s="98">
        <f>IF(Uzsakymas!$I160=Uzsakymas!$G$23,Uzsakymas!$E160,0)*Uzsakymas!$F160</f>
        <v>0</v>
      </c>
      <c r="AM160" s="98">
        <f>IF(Uzsakymas!$J160=Uzsakymas!$G$23,Uzsakymas!$E160,0)*Uzsakymas!$F160</f>
        <v>0</v>
      </c>
      <c r="AN160" s="98">
        <f>IF(Uzsakymas!$G160=Uzsakymas!$G$24,Uzsakymas!$D160,0)*Uzsakymas!$F160</f>
        <v>0</v>
      </c>
      <c r="AO160" s="98">
        <f>IF(Uzsakymas!$H160=Uzsakymas!$G$24,Uzsakymas!$D160,0)*Uzsakymas!$F160</f>
        <v>0</v>
      </c>
      <c r="AP160" s="98">
        <f>IF(Uzsakymas!$I160=Uzsakymas!$G$24,Uzsakymas!$E160,0)*Uzsakymas!$F160</f>
        <v>0</v>
      </c>
      <c r="AQ160" s="98">
        <f>IF(Uzsakymas!$J160=Uzsakymas!$G$24,Uzsakymas!$E160,0)*Uzsakymas!$F160</f>
        <v>0</v>
      </c>
      <c r="AR160" s="98">
        <f>IF(Uzsakymas!$G160=Uzsakymas!$G$25,Uzsakymas!$D160,0)*Uzsakymas!$F160</f>
        <v>0</v>
      </c>
      <c r="AS160" s="98">
        <f>IF(Uzsakymas!$H160=Uzsakymas!$G$25,Uzsakymas!$D160,0)*Uzsakymas!$F160</f>
        <v>0</v>
      </c>
      <c r="AT160" s="98">
        <f>IF(Uzsakymas!$I160=Uzsakymas!$G$25,Uzsakymas!$E160,0)*Uzsakymas!$F160</f>
        <v>0</v>
      </c>
      <c r="AU160" s="98">
        <f>IF(Uzsakymas!$J160=Uzsakymas!$G$25,Uzsakymas!$E160,0)*Uzsakymas!$F160</f>
        <v>0</v>
      </c>
      <c r="AV160" s="98">
        <f>IF(Uzsakymas!$G160=Uzsakymas!$G$26,Uzsakymas!$D160,0)*Uzsakymas!$F160</f>
        <v>0</v>
      </c>
      <c r="AW160" s="98">
        <f>IF(Uzsakymas!$H160=Uzsakymas!$G$26,Uzsakymas!$D160,0)*Uzsakymas!$F160</f>
        <v>0</v>
      </c>
      <c r="AX160" s="98">
        <f>IF(Uzsakymas!$I160=Uzsakymas!$G$26,Uzsakymas!$E160,0)*Uzsakymas!$F160</f>
        <v>0</v>
      </c>
      <c r="AY160" s="98">
        <f>IF(Uzsakymas!$J160=Uzsakymas!$G$26,Uzsakymas!$E160,0)*Uzsakymas!$F160</f>
        <v>0</v>
      </c>
      <c r="AZ160" s="29">
        <f>(P160+Q160+R160+S160)/1000</f>
        <v>0</v>
      </c>
      <c r="BA160" s="16">
        <f>(T160+U160+V160+W160)/1000</f>
        <v>0</v>
      </c>
      <c r="BB160" s="16">
        <f>(X160+XFD160+XFD160+AA160)/1000</f>
        <v>0</v>
      </c>
      <c r="BC160" s="16">
        <f>(AB160+AC160+AD160+AE160)/1000</f>
        <v>0</v>
      </c>
      <c r="BD160" s="16">
        <f>(AF160+AG160+AH160+AI160)/1000</f>
        <v>0</v>
      </c>
      <c r="BE160" s="16">
        <f>(AJ160+AK160+AL160+AM160)/1000</f>
        <v>0</v>
      </c>
      <c r="BF160" s="16">
        <f>(AN160+AO160+AP160+AQ160)/1000</f>
        <v>0</v>
      </c>
      <c r="BG160" s="16">
        <f>(AR160+AS160+AT160+AU160)/1000</f>
        <v>0</v>
      </c>
      <c r="BH160" s="30">
        <f>(AV160+AW160+AX160+AY160)/1000</f>
        <v>0</v>
      </c>
    </row>
    <row r="161" spans="1:60" hidden="true">
      <c r="N161">
        <v>132</v>
      </c>
      <c r="P161" s="98">
        <f>IF(Uzsakymas!$G161=Uzsakymas!$G$18,Uzsakymas!$D161,0)*Uzsakymas!$F161</f>
        <v>0</v>
      </c>
      <c r="Q161" s="98">
        <f>IF(Uzsakymas!$H161=Uzsakymas!$G$18,Uzsakymas!$D161,0)*Uzsakymas!$F161</f>
        <v>0</v>
      </c>
      <c r="R161" s="98">
        <f>IF(Uzsakymas!$I161=Uzsakymas!$G$18,Uzsakymas!$E161,0)*Uzsakymas!$F161</f>
        <v>0</v>
      </c>
      <c r="S161" s="98">
        <f>IF(Uzsakymas!$J161=Uzsakymas!$G$18,Uzsakymas!$E161,0)*Uzsakymas!$F161</f>
        <v>0</v>
      </c>
      <c r="T161" s="98">
        <f>IF(Uzsakymas!$G161=Uzsakymas!$G$19,Uzsakymas!$D161,0)*Uzsakymas!$F161</f>
        <v>0</v>
      </c>
      <c r="U161" s="98">
        <f>IF(Uzsakymas!$H161=Uzsakymas!$G$19,Uzsakymas!$D161,0)*Uzsakymas!$F161</f>
        <v>0</v>
      </c>
      <c r="V161" s="98">
        <f>IF(Uzsakymas!$I161=Uzsakymas!$G$19,Uzsakymas!$E161,0)*Uzsakymas!$F161</f>
        <v>0</v>
      </c>
      <c r="W161" s="98">
        <f>IF(Uzsakymas!$J161=Uzsakymas!$G$19,Uzsakymas!$E161,0)*Uzsakymas!$F161</f>
        <v>0</v>
      </c>
      <c r="X161" s="98">
        <f>IF(Uzsakymas!$G161=Uzsakymas!$G$20,Uzsakymas!$D161,0)*Uzsakymas!$F161</f>
        <v>0</v>
      </c>
      <c r="Y161" s="98">
        <f>IF(Uzsakymas!$H161=Uzsakymas!$G$20,Uzsakymas!$D161,0)*Uzsakymas!$F161</f>
        <v>0</v>
      </c>
      <c r="Z161" s="98">
        <f>IF(Uzsakymas!$I161=Uzsakymas!$G$20,Uzsakymas!$E161,0)*Uzsakymas!$F161</f>
        <v>0</v>
      </c>
      <c r="AA161" s="98">
        <f>IF(Uzsakymas!$J161=Uzsakymas!$G$20,Uzsakymas!$E161,0)*Uzsakymas!$F161</f>
        <v>0</v>
      </c>
      <c r="AB161" s="98">
        <f>IF(Uzsakymas!$G161=Uzsakymas!$G$21,Uzsakymas!$D161,0)*Uzsakymas!$F161</f>
        <v>0</v>
      </c>
      <c r="AC161" s="98">
        <f>IF(Uzsakymas!$H161=Uzsakymas!$G$21,Uzsakymas!$D161,0)*Uzsakymas!$F161</f>
        <v>0</v>
      </c>
      <c r="AD161" s="98">
        <f>IF(Uzsakymas!$I161=Uzsakymas!$G$21,Uzsakymas!$E161,0)*Uzsakymas!$F161</f>
        <v>0</v>
      </c>
      <c r="AE161" s="98">
        <f>IF(Uzsakymas!$J161=Uzsakymas!$G$21,Uzsakymas!$E161,0)*Uzsakymas!$F161</f>
        <v>0</v>
      </c>
      <c r="AF161" s="98">
        <f>IF(Uzsakymas!$G161=Uzsakymas!$G$22,Uzsakymas!$D161,0)*Uzsakymas!$F161</f>
        <v>0</v>
      </c>
      <c r="AG161" s="98">
        <f>IF(Uzsakymas!$H161=Uzsakymas!$G$22,Uzsakymas!$D161,0)*Uzsakymas!$F161</f>
        <v>0</v>
      </c>
      <c r="AH161" s="98">
        <f>IF(Uzsakymas!$I161=Uzsakymas!$G$22,Uzsakymas!$E161,0)*Uzsakymas!$F161</f>
        <v>0</v>
      </c>
      <c r="AI161" s="98">
        <f>IF(Uzsakymas!$J161=Uzsakymas!$G$22,Uzsakymas!$E161,0)*Uzsakymas!$F161</f>
        <v>0</v>
      </c>
      <c r="AJ161" s="98">
        <f>IF(Uzsakymas!$G161=Uzsakymas!$G$23,Uzsakymas!$D161,0)*Uzsakymas!$F161</f>
        <v>0</v>
      </c>
      <c r="AK161" s="98">
        <f>IF(Uzsakymas!$H161=Uzsakymas!$G$23,Uzsakymas!$D161,0)*Uzsakymas!$F161</f>
        <v>0</v>
      </c>
      <c r="AL161" s="98">
        <f>IF(Uzsakymas!$I161=Uzsakymas!$G$23,Uzsakymas!$E161,0)*Uzsakymas!$F161</f>
        <v>0</v>
      </c>
      <c r="AM161" s="98">
        <f>IF(Uzsakymas!$J161=Uzsakymas!$G$23,Uzsakymas!$E161,0)*Uzsakymas!$F161</f>
        <v>0</v>
      </c>
      <c r="AN161" s="98">
        <f>IF(Uzsakymas!$G161=Uzsakymas!$G$24,Uzsakymas!$D161,0)*Uzsakymas!$F161</f>
        <v>0</v>
      </c>
      <c r="AO161" s="98">
        <f>IF(Uzsakymas!$H161=Uzsakymas!$G$24,Uzsakymas!$D161,0)*Uzsakymas!$F161</f>
        <v>0</v>
      </c>
      <c r="AP161" s="98">
        <f>IF(Uzsakymas!$I161=Uzsakymas!$G$24,Uzsakymas!$E161,0)*Uzsakymas!$F161</f>
        <v>0</v>
      </c>
      <c r="AQ161" s="98">
        <f>IF(Uzsakymas!$J161=Uzsakymas!$G$24,Uzsakymas!$E161,0)*Uzsakymas!$F161</f>
        <v>0</v>
      </c>
      <c r="AR161" s="98">
        <f>IF(Uzsakymas!$G161=Uzsakymas!$G$25,Uzsakymas!$D161,0)*Uzsakymas!$F161</f>
        <v>0</v>
      </c>
      <c r="AS161" s="98">
        <f>IF(Uzsakymas!$H161=Uzsakymas!$G$25,Uzsakymas!$D161,0)*Uzsakymas!$F161</f>
        <v>0</v>
      </c>
      <c r="AT161" s="98">
        <f>IF(Uzsakymas!$I161=Uzsakymas!$G$25,Uzsakymas!$E161,0)*Uzsakymas!$F161</f>
        <v>0</v>
      </c>
      <c r="AU161" s="98">
        <f>IF(Uzsakymas!$J161=Uzsakymas!$G$25,Uzsakymas!$E161,0)*Uzsakymas!$F161</f>
        <v>0</v>
      </c>
      <c r="AV161" s="98">
        <f>IF(Uzsakymas!$G161=Uzsakymas!$G$26,Uzsakymas!$D161,0)*Uzsakymas!$F161</f>
        <v>0</v>
      </c>
      <c r="AW161" s="98">
        <f>IF(Uzsakymas!$H161=Uzsakymas!$G$26,Uzsakymas!$D161,0)*Uzsakymas!$F161</f>
        <v>0</v>
      </c>
      <c r="AX161" s="98">
        <f>IF(Uzsakymas!$I161=Uzsakymas!$G$26,Uzsakymas!$E161,0)*Uzsakymas!$F161</f>
        <v>0</v>
      </c>
      <c r="AY161" s="98">
        <f>IF(Uzsakymas!$J161=Uzsakymas!$G$26,Uzsakymas!$E161,0)*Uzsakymas!$F161</f>
        <v>0</v>
      </c>
      <c r="AZ161" s="29">
        <f>(P161+Q161+R161+S161)/1000</f>
        <v>0</v>
      </c>
      <c r="BA161" s="16">
        <f>(T161+U161+V161+W161)/1000</f>
        <v>0</v>
      </c>
      <c r="BB161" s="16">
        <f>(X161+XFD161+XFD161+AA161)/1000</f>
        <v>0</v>
      </c>
      <c r="BC161" s="16">
        <f>(AB161+AC161+AD161+AE161)/1000</f>
        <v>0</v>
      </c>
      <c r="BD161" s="16">
        <f>(AF161+AG161+AH161+AI161)/1000</f>
        <v>0</v>
      </c>
      <c r="BE161" s="16">
        <f>(AJ161+AK161+AL161+AM161)/1000</f>
        <v>0</v>
      </c>
      <c r="BF161" s="16">
        <f>(AN161+AO161+AP161+AQ161)/1000</f>
        <v>0</v>
      </c>
      <c r="BG161" s="16">
        <f>(AR161+AS161+AT161+AU161)/1000</f>
        <v>0</v>
      </c>
      <c r="BH161" s="30">
        <f>(AV161+AW161+AX161+AY161)/1000</f>
        <v>0</v>
      </c>
    </row>
    <row r="162" spans="1:60" hidden="true">
      <c r="N162">
        <v>133</v>
      </c>
      <c r="P162" s="98">
        <f>IF(Uzsakymas!$G162=Uzsakymas!$G$18,Uzsakymas!$D162,0)*Uzsakymas!$F162</f>
        <v>0</v>
      </c>
      <c r="Q162" s="98">
        <f>IF(Uzsakymas!$H162=Uzsakymas!$G$18,Uzsakymas!$D162,0)*Uzsakymas!$F162</f>
        <v>0</v>
      </c>
      <c r="R162" s="98">
        <f>IF(Uzsakymas!$I162=Uzsakymas!$G$18,Uzsakymas!$E162,0)*Uzsakymas!$F162</f>
        <v>0</v>
      </c>
      <c r="S162" s="98">
        <f>IF(Uzsakymas!$J162=Uzsakymas!$G$18,Uzsakymas!$E162,0)*Uzsakymas!$F162</f>
        <v>0</v>
      </c>
      <c r="T162" s="98">
        <f>IF(Uzsakymas!$G162=Uzsakymas!$G$19,Uzsakymas!$D162,0)*Uzsakymas!$F162</f>
        <v>0</v>
      </c>
      <c r="U162" s="98">
        <f>IF(Uzsakymas!$H162=Uzsakymas!$G$19,Uzsakymas!$D162,0)*Uzsakymas!$F162</f>
        <v>0</v>
      </c>
      <c r="V162" s="98">
        <f>IF(Uzsakymas!$I162=Uzsakymas!$G$19,Uzsakymas!$E162,0)*Uzsakymas!$F162</f>
        <v>0</v>
      </c>
      <c r="W162" s="98">
        <f>IF(Uzsakymas!$J162=Uzsakymas!$G$19,Uzsakymas!$E162,0)*Uzsakymas!$F162</f>
        <v>0</v>
      </c>
      <c r="X162" s="98">
        <f>IF(Uzsakymas!$G162=Uzsakymas!$G$20,Uzsakymas!$D162,0)*Uzsakymas!$F162</f>
        <v>0</v>
      </c>
      <c r="Y162" s="98">
        <f>IF(Uzsakymas!$H162=Uzsakymas!$G$20,Uzsakymas!$D162,0)*Uzsakymas!$F162</f>
        <v>0</v>
      </c>
      <c r="Z162" s="98">
        <f>IF(Uzsakymas!$I162=Uzsakymas!$G$20,Uzsakymas!$E162,0)*Uzsakymas!$F162</f>
        <v>0</v>
      </c>
      <c r="AA162" s="98">
        <f>IF(Uzsakymas!$J162=Uzsakymas!$G$20,Uzsakymas!$E162,0)*Uzsakymas!$F162</f>
        <v>0</v>
      </c>
      <c r="AB162" s="98">
        <f>IF(Uzsakymas!$G162=Uzsakymas!$G$21,Uzsakymas!$D162,0)*Uzsakymas!$F162</f>
        <v>0</v>
      </c>
      <c r="AC162" s="98">
        <f>IF(Uzsakymas!$H162=Uzsakymas!$G$21,Uzsakymas!$D162,0)*Uzsakymas!$F162</f>
        <v>0</v>
      </c>
      <c r="AD162" s="98">
        <f>IF(Uzsakymas!$I162=Uzsakymas!$G$21,Uzsakymas!$E162,0)*Uzsakymas!$F162</f>
        <v>0</v>
      </c>
      <c r="AE162" s="98">
        <f>IF(Uzsakymas!$J162=Uzsakymas!$G$21,Uzsakymas!$E162,0)*Uzsakymas!$F162</f>
        <v>0</v>
      </c>
      <c r="AF162" s="98">
        <f>IF(Uzsakymas!$G162=Uzsakymas!$G$22,Uzsakymas!$D162,0)*Uzsakymas!$F162</f>
        <v>0</v>
      </c>
      <c r="AG162" s="98">
        <f>IF(Uzsakymas!$H162=Uzsakymas!$G$22,Uzsakymas!$D162,0)*Uzsakymas!$F162</f>
        <v>0</v>
      </c>
      <c r="AH162" s="98">
        <f>IF(Uzsakymas!$I162=Uzsakymas!$G$22,Uzsakymas!$E162,0)*Uzsakymas!$F162</f>
        <v>0</v>
      </c>
      <c r="AI162" s="98">
        <f>IF(Uzsakymas!$J162=Uzsakymas!$G$22,Uzsakymas!$E162,0)*Uzsakymas!$F162</f>
        <v>0</v>
      </c>
      <c r="AJ162" s="98">
        <f>IF(Uzsakymas!$G162=Uzsakymas!$G$23,Uzsakymas!$D162,0)*Uzsakymas!$F162</f>
        <v>0</v>
      </c>
      <c r="AK162" s="98">
        <f>IF(Uzsakymas!$H162=Uzsakymas!$G$23,Uzsakymas!$D162,0)*Uzsakymas!$F162</f>
        <v>0</v>
      </c>
      <c r="AL162" s="98">
        <f>IF(Uzsakymas!$I162=Uzsakymas!$G$23,Uzsakymas!$E162,0)*Uzsakymas!$F162</f>
        <v>0</v>
      </c>
      <c r="AM162" s="98">
        <f>IF(Uzsakymas!$J162=Uzsakymas!$G$23,Uzsakymas!$E162,0)*Uzsakymas!$F162</f>
        <v>0</v>
      </c>
      <c r="AN162" s="98">
        <f>IF(Uzsakymas!$G162=Uzsakymas!$G$24,Uzsakymas!$D162,0)*Uzsakymas!$F162</f>
        <v>0</v>
      </c>
      <c r="AO162" s="98">
        <f>IF(Uzsakymas!$H162=Uzsakymas!$G$24,Uzsakymas!$D162,0)*Uzsakymas!$F162</f>
        <v>0</v>
      </c>
      <c r="AP162" s="98">
        <f>IF(Uzsakymas!$I162=Uzsakymas!$G$24,Uzsakymas!$E162,0)*Uzsakymas!$F162</f>
        <v>0</v>
      </c>
      <c r="AQ162" s="98">
        <f>IF(Uzsakymas!$J162=Uzsakymas!$G$24,Uzsakymas!$E162,0)*Uzsakymas!$F162</f>
        <v>0</v>
      </c>
      <c r="AR162" s="98">
        <f>IF(Uzsakymas!$G162=Uzsakymas!$G$25,Uzsakymas!$D162,0)*Uzsakymas!$F162</f>
        <v>0</v>
      </c>
      <c r="AS162" s="98">
        <f>IF(Uzsakymas!$H162=Uzsakymas!$G$25,Uzsakymas!$D162,0)*Uzsakymas!$F162</f>
        <v>0</v>
      </c>
      <c r="AT162" s="98">
        <f>IF(Uzsakymas!$I162=Uzsakymas!$G$25,Uzsakymas!$E162,0)*Uzsakymas!$F162</f>
        <v>0</v>
      </c>
      <c r="AU162" s="98">
        <f>IF(Uzsakymas!$J162=Uzsakymas!$G$25,Uzsakymas!$E162,0)*Uzsakymas!$F162</f>
        <v>0</v>
      </c>
      <c r="AV162" s="98">
        <f>IF(Uzsakymas!$G162=Uzsakymas!$G$26,Uzsakymas!$D162,0)*Uzsakymas!$F162</f>
        <v>0</v>
      </c>
      <c r="AW162" s="98">
        <f>IF(Uzsakymas!$H162=Uzsakymas!$G$26,Uzsakymas!$D162,0)*Uzsakymas!$F162</f>
        <v>0</v>
      </c>
      <c r="AX162" s="98">
        <f>IF(Uzsakymas!$I162=Uzsakymas!$G$26,Uzsakymas!$E162,0)*Uzsakymas!$F162</f>
        <v>0</v>
      </c>
      <c r="AY162" s="98">
        <f>IF(Uzsakymas!$J162=Uzsakymas!$G$26,Uzsakymas!$E162,0)*Uzsakymas!$F162</f>
        <v>0</v>
      </c>
      <c r="AZ162" s="29">
        <f>(P162+Q162+R162+S162)/1000</f>
        <v>0</v>
      </c>
      <c r="BA162" s="16">
        <f>(T162+U162+V162+W162)/1000</f>
        <v>0</v>
      </c>
      <c r="BB162" s="16">
        <f>(X162+XFD162+XFD162+AA162)/1000</f>
        <v>0</v>
      </c>
      <c r="BC162" s="16">
        <f>(AB162+AC162+AD162+AE162)/1000</f>
        <v>0</v>
      </c>
      <c r="BD162" s="16">
        <f>(AF162+AG162+AH162+AI162)/1000</f>
        <v>0</v>
      </c>
      <c r="BE162" s="16">
        <f>(AJ162+AK162+AL162+AM162)/1000</f>
        <v>0</v>
      </c>
      <c r="BF162" s="16">
        <f>(AN162+AO162+AP162+AQ162)/1000</f>
        <v>0</v>
      </c>
      <c r="BG162" s="16">
        <f>(AR162+AS162+AT162+AU162)/1000</f>
        <v>0</v>
      </c>
      <c r="BH162" s="30">
        <f>(AV162+AW162+AX162+AY162)/1000</f>
        <v>0</v>
      </c>
    </row>
    <row r="163" spans="1:60" hidden="true">
      <c r="N163">
        <v>134</v>
      </c>
      <c r="P163" s="98">
        <f>IF(Uzsakymas!$G163=Uzsakymas!$G$18,Uzsakymas!$D163,0)*Uzsakymas!$F163</f>
        <v>0</v>
      </c>
      <c r="Q163" s="98">
        <f>IF(Uzsakymas!$H163=Uzsakymas!$G$18,Uzsakymas!$D163,0)*Uzsakymas!$F163</f>
        <v>0</v>
      </c>
      <c r="R163" s="98">
        <f>IF(Uzsakymas!$I163=Uzsakymas!$G$18,Uzsakymas!$E163,0)*Uzsakymas!$F163</f>
        <v>0</v>
      </c>
      <c r="S163" s="98">
        <f>IF(Uzsakymas!$J163=Uzsakymas!$G$18,Uzsakymas!$E163,0)*Uzsakymas!$F163</f>
        <v>0</v>
      </c>
      <c r="T163" s="98">
        <f>IF(Uzsakymas!$G163=Uzsakymas!$G$19,Uzsakymas!$D163,0)*Uzsakymas!$F163</f>
        <v>0</v>
      </c>
      <c r="U163" s="98">
        <f>IF(Uzsakymas!$H163=Uzsakymas!$G$19,Uzsakymas!$D163,0)*Uzsakymas!$F163</f>
        <v>0</v>
      </c>
      <c r="V163" s="98">
        <f>IF(Uzsakymas!$I163=Uzsakymas!$G$19,Uzsakymas!$E163,0)*Uzsakymas!$F163</f>
        <v>0</v>
      </c>
      <c r="W163" s="98">
        <f>IF(Uzsakymas!$J163=Uzsakymas!$G$19,Uzsakymas!$E163,0)*Uzsakymas!$F163</f>
        <v>0</v>
      </c>
      <c r="X163" s="98">
        <f>IF(Uzsakymas!$G163=Uzsakymas!$G$20,Uzsakymas!$D163,0)*Uzsakymas!$F163</f>
        <v>0</v>
      </c>
      <c r="Y163" s="98">
        <f>IF(Uzsakymas!$H163=Uzsakymas!$G$20,Uzsakymas!$D163,0)*Uzsakymas!$F163</f>
        <v>0</v>
      </c>
      <c r="Z163" s="98">
        <f>IF(Uzsakymas!$I163=Uzsakymas!$G$20,Uzsakymas!$E163,0)*Uzsakymas!$F163</f>
        <v>0</v>
      </c>
      <c r="AA163" s="98">
        <f>IF(Uzsakymas!$J163=Uzsakymas!$G$20,Uzsakymas!$E163,0)*Uzsakymas!$F163</f>
        <v>0</v>
      </c>
      <c r="AB163" s="98">
        <f>IF(Uzsakymas!$G163=Uzsakymas!$G$21,Uzsakymas!$D163,0)*Uzsakymas!$F163</f>
        <v>0</v>
      </c>
      <c r="AC163" s="98">
        <f>IF(Uzsakymas!$H163=Uzsakymas!$G$21,Uzsakymas!$D163,0)*Uzsakymas!$F163</f>
        <v>0</v>
      </c>
      <c r="AD163" s="98">
        <f>IF(Uzsakymas!$I163=Uzsakymas!$G$21,Uzsakymas!$E163,0)*Uzsakymas!$F163</f>
        <v>0</v>
      </c>
      <c r="AE163" s="98">
        <f>IF(Uzsakymas!$J163=Uzsakymas!$G$21,Uzsakymas!$E163,0)*Uzsakymas!$F163</f>
        <v>0</v>
      </c>
      <c r="AF163" s="98">
        <f>IF(Uzsakymas!$G163=Uzsakymas!$G$22,Uzsakymas!$D163,0)*Uzsakymas!$F163</f>
        <v>0</v>
      </c>
      <c r="AG163" s="98">
        <f>IF(Uzsakymas!$H163=Uzsakymas!$G$22,Uzsakymas!$D163,0)*Uzsakymas!$F163</f>
        <v>0</v>
      </c>
      <c r="AH163" s="98">
        <f>IF(Uzsakymas!$I163=Uzsakymas!$G$22,Uzsakymas!$E163,0)*Uzsakymas!$F163</f>
        <v>0</v>
      </c>
      <c r="AI163" s="98">
        <f>IF(Uzsakymas!$J163=Uzsakymas!$G$22,Uzsakymas!$E163,0)*Uzsakymas!$F163</f>
        <v>0</v>
      </c>
      <c r="AJ163" s="98">
        <f>IF(Uzsakymas!$G163=Uzsakymas!$G$23,Uzsakymas!$D163,0)*Uzsakymas!$F163</f>
        <v>0</v>
      </c>
      <c r="AK163" s="98">
        <f>IF(Uzsakymas!$H163=Uzsakymas!$G$23,Uzsakymas!$D163,0)*Uzsakymas!$F163</f>
        <v>0</v>
      </c>
      <c r="AL163" s="98">
        <f>IF(Uzsakymas!$I163=Uzsakymas!$G$23,Uzsakymas!$E163,0)*Uzsakymas!$F163</f>
        <v>0</v>
      </c>
      <c r="AM163" s="98">
        <f>IF(Uzsakymas!$J163=Uzsakymas!$G$23,Uzsakymas!$E163,0)*Uzsakymas!$F163</f>
        <v>0</v>
      </c>
      <c r="AN163" s="98">
        <f>IF(Uzsakymas!$G163=Uzsakymas!$G$24,Uzsakymas!$D163,0)*Uzsakymas!$F163</f>
        <v>0</v>
      </c>
      <c r="AO163" s="98">
        <f>IF(Uzsakymas!$H163=Uzsakymas!$G$24,Uzsakymas!$D163,0)*Uzsakymas!$F163</f>
        <v>0</v>
      </c>
      <c r="AP163" s="98">
        <f>IF(Uzsakymas!$I163=Uzsakymas!$G$24,Uzsakymas!$E163,0)*Uzsakymas!$F163</f>
        <v>0</v>
      </c>
      <c r="AQ163" s="98">
        <f>IF(Uzsakymas!$J163=Uzsakymas!$G$24,Uzsakymas!$E163,0)*Uzsakymas!$F163</f>
        <v>0</v>
      </c>
      <c r="AR163" s="98">
        <f>IF(Uzsakymas!$G163=Uzsakymas!$G$25,Uzsakymas!$D163,0)*Uzsakymas!$F163</f>
        <v>0</v>
      </c>
      <c r="AS163" s="98">
        <f>IF(Uzsakymas!$H163=Uzsakymas!$G$25,Uzsakymas!$D163,0)*Uzsakymas!$F163</f>
        <v>0</v>
      </c>
      <c r="AT163" s="98">
        <f>IF(Uzsakymas!$I163=Uzsakymas!$G$25,Uzsakymas!$E163,0)*Uzsakymas!$F163</f>
        <v>0</v>
      </c>
      <c r="AU163" s="98">
        <f>IF(Uzsakymas!$J163=Uzsakymas!$G$25,Uzsakymas!$E163,0)*Uzsakymas!$F163</f>
        <v>0</v>
      </c>
      <c r="AV163" s="98">
        <f>IF(Uzsakymas!$G163=Uzsakymas!$G$26,Uzsakymas!$D163,0)*Uzsakymas!$F163</f>
        <v>0</v>
      </c>
      <c r="AW163" s="98">
        <f>IF(Uzsakymas!$H163=Uzsakymas!$G$26,Uzsakymas!$D163,0)*Uzsakymas!$F163</f>
        <v>0</v>
      </c>
      <c r="AX163" s="98">
        <f>IF(Uzsakymas!$I163=Uzsakymas!$G$26,Uzsakymas!$E163,0)*Uzsakymas!$F163</f>
        <v>0</v>
      </c>
      <c r="AY163" s="98">
        <f>IF(Uzsakymas!$J163=Uzsakymas!$G$26,Uzsakymas!$E163,0)*Uzsakymas!$F163</f>
        <v>0</v>
      </c>
      <c r="AZ163" s="29">
        <f>(P163+Q163+R163+S163)/1000</f>
        <v>0</v>
      </c>
      <c r="BA163" s="16">
        <f>(T163+U163+V163+W163)/1000</f>
        <v>0</v>
      </c>
      <c r="BB163" s="16">
        <f>(X163+XFD163+XFD163+AA163)/1000</f>
        <v>0</v>
      </c>
      <c r="BC163" s="16">
        <f>(AB163+AC163+AD163+AE163)/1000</f>
        <v>0</v>
      </c>
      <c r="BD163" s="16">
        <f>(AF163+AG163+AH163+AI163)/1000</f>
        <v>0</v>
      </c>
      <c r="BE163" s="16">
        <f>(AJ163+AK163+AL163+AM163)/1000</f>
        <v>0</v>
      </c>
      <c r="BF163" s="16">
        <f>(AN163+AO163+AP163+AQ163)/1000</f>
        <v>0</v>
      </c>
      <c r="BG163" s="16">
        <f>(AR163+AS163+AT163+AU163)/1000</f>
        <v>0</v>
      </c>
      <c r="BH163" s="30">
        <f>(AV163+AW163+AX163+AY163)/1000</f>
        <v>0</v>
      </c>
    </row>
    <row r="164" spans="1:60" hidden="true">
      <c r="N164">
        <v>135</v>
      </c>
      <c r="P164" s="98">
        <f>IF(Uzsakymas!$G164=Uzsakymas!$G$18,Uzsakymas!$D164,0)*Uzsakymas!$F164</f>
        <v>0</v>
      </c>
      <c r="Q164" s="98">
        <f>IF(Uzsakymas!$H164=Uzsakymas!$G$18,Uzsakymas!$D164,0)*Uzsakymas!$F164</f>
        <v>0</v>
      </c>
      <c r="R164" s="98">
        <f>IF(Uzsakymas!$I164=Uzsakymas!$G$18,Uzsakymas!$E164,0)*Uzsakymas!$F164</f>
        <v>0</v>
      </c>
      <c r="S164" s="98">
        <f>IF(Uzsakymas!$J164=Uzsakymas!$G$18,Uzsakymas!$E164,0)*Uzsakymas!$F164</f>
        <v>0</v>
      </c>
      <c r="T164" s="98">
        <f>IF(Uzsakymas!$G164=Uzsakymas!$G$19,Uzsakymas!$D164,0)*Uzsakymas!$F164</f>
        <v>0</v>
      </c>
      <c r="U164" s="98">
        <f>IF(Uzsakymas!$H164=Uzsakymas!$G$19,Uzsakymas!$D164,0)*Uzsakymas!$F164</f>
        <v>0</v>
      </c>
      <c r="V164" s="98">
        <f>IF(Uzsakymas!$I164=Uzsakymas!$G$19,Uzsakymas!$E164,0)*Uzsakymas!$F164</f>
        <v>0</v>
      </c>
      <c r="W164" s="98">
        <f>IF(Uzsakymas!$J164=Uzsakymas!$G$19,Uzsakymas!$E164,0)*Uzsakymas!$F164</f>
        <v>0</v>
      </c>
      <c r="X164" s="98">
        <f>IF(Uzsakymas!$G164=Uzsakymas!$G$20,Uzsakymas!$D164,0)*Uzsakymas!$F164</f>
        <v>0</v>
      </c>
      <c r="Y164" s="98">
        <f>IF(Uzsakymas!$H164=Uzsakymas!$G$20,Uzsakymas!$D164,0)*Uzsakymas!$F164</f>
        <v>0</v>
      </c>
      <c r="Z164" s="98">
        <f>IF(Uzsakymas!$I164=Uzsakymas!$G$20,Uzsakymas!$E164,0)*Uzsakymas!$F164</f>
        <v>0</v>
      </c>
      <c r="AA164" s="98">
        <f>IF(Uzsakymas!$J164=Uzsakymas!$G$20,Uzsakymas!$E164,0)*Uzsakymas!$F164</f>
        <v>0</v>
      </c>
      <c r="AB164" s="98">
        <f>IF(Uzsakymas!$G164=Uzsakymas!$G$21,Uzsakymas!$D164,0)*Uzsakymas!$F164</f>
        <v>0</v>
      </c>
      <c r="AC164" s="98">
        <f>IF(Uzsakymas!$H164=Uzsakymas!$G$21,Uzsakymas!$D164,0)*Uzsakymas!$F164</f>
        <v>0</v>
      </c>
      <c r="AD164" s="98">
        <f>IF(Uzsakymas!$I164=Uzsakymas!$G$21,Uzsakymas!$E164,0)*Uzsakymas!$F164</f>
        <v>0</v>
      </c>
      <c r="AE164" s="98">
        <f>IF(Uzsakymas!$J164=Uzsakymas!$G$21,Uzsakymas!$E164,0)*Uzsakymas!$F164</f>
        <v>0</v>
      </c>
      <c r="AF164" s="98">
        <f>IF(Uzsakymas!$G164=Uzsakymas!$G$22,Uzsakymas!$D164,0)*Uzsakymas!$F164</f>
        <v>0</v>
      </c>
      <c r="AG164" s="98">
        <f>IF(Uzsakymas!$H164=Uzsakymas!$G$22,Uzsakymas!$D164,0)*Uzsakymas!$F164</f>
        <v>0</v>
      </c>
      <c r="AH164" s="98">
        <f>IF(Uzsakymas!$I164=Uzsakymas!$G$22,Uzsakymas!$E164,0)*Uzsakymas!$F164</f>
        <v>0</v>
      </c>
      <c r="AI164" s="98">
        <f>IF(Uzsakymas!$J164=Uzsakymas!$G$22,Uzsakymas!$E164,0)*Uzsakymas!$F164</f>
        <v>0</v>
      </c>
      <c r="AJ164" s="98">
        <f>IF(Uzsakymas!$G164=Uzsakymas!$G$23,Uzsakymas!$D164,0)*Uzsakymas!$F164</f>
        <v>0</v>
      </c>
      <c r="AK164" s="98">
        <f>IF(Uzsakymas!$H164=Uzsakymas!$G$23,Uzsakymas!$D164,0)*Uzsakymas!$F164</f>
        <v>0</v>
      </c>
      <c r="AL164" s="98">
        <f>IF(Uzsakymas!$I164=Uzsakymas!$G$23,Uzsakymas!$E164,0)*Uzsakymas!$F164</f>
        <v>0</v>
      </c>
      <c r="AM164" s="98">
        <f>IF(Uzsakymas!$J164=Uzsakymas!$G$23,Uzsakymas!$E164,0)*Uzsakymas!$F164</f>
        <v>0</v>
      </c>
      <c r="AN164" s="98">
        <f>IF(Uzsakymas!$G164=Uzsakymas!$G$24,Uzsakymas!$D164,0)*Uzsakymas!$F164</f>
        <v>0</v>
      </c>
      <c r="AO164" s="98">
        <f>IF(Uzsakymas!$H164=Uzsakymas!$G$24,Uzsakymas!$D164,0)*Uzsakymas!$F164</f>
        <v>0</v>
      </c>
      <c r="AP164" s="98">
        <f>IF(Uzsakymas!$I164=Uzsakymas!$G$24,Uzsakymas!$E164,0)*Uzsakymas!$F164</f>
        <v>0</v>
      </c>
      <c r="AQ164" s="98">
        <f>IF(Uzsakymas!$J164=Uzsakymas!$G$24,Uzsakymas!$E164,0)*Uzsakymas!$F164</f>
        <v>0</v>
      </c>
      <c r="AR164" s="98">
        <f>IF(Uzsakymas!$G164=Uzsakymas!$G$25,Uzsakymas!$D164,0)*Uzsakymas!$F164</f>
        <v>0</v>
      </c>
      <c r="AS164" s="98">
        <f>IF(Uzsakymas!$H164=Uzsakymas!$G$25,Uzsakymas!$D164,0)*Uzsakymas!$F164</f>
        <v>0</v>
      </c>
      <c r="AT164" s="98">
        <f>IF(Uzsakymas!$I164=Uzsakymas!$G$25,Uzsakymas!$E164,0)*Uzsakymas!$F164</f>
        <v>0</v>
      </c>
      <c r="AU164" s="98">
        <f>IF(Uzsakymas!$J164=Uzsakymas!$G$25,Uzsakymas!$E164,0)*Uzsakymas!$F164</f>
        <v>0</v>
      </c>
      <c r="AV164" s="98">
        <f>IF(Uzsakymas!$G164=Uzsakymas!$G$26,Uzsakymas!$D164,0)*Uzsakymas!$F164</f>
        <v>0</v>
      </c>
      <c r="AW164" s="98">
        <f>IF(Uzsakymas!$H164=Uzsakymas!$G$26,Uzsakymas!$D164,0)*Uzsakymas!$F164</f>
        <v>0</v>
      </c>
      <c r="AX164" s="98">
        <f>IF(Uzsakymas!$I164=Uzsakymas!$G$26,Uzsakymas!$E164,0)*Uzsakymas!$F164</f>
        <v>0</v>
      </c>
      <c r="AY164" s="98">
        <f>IF(Uzsakymas!$J164=Uzsakymas!$G$26,Uzsakymas!$E164,0)*Uzsakymas!$F164</f>
        <v>0</v>
      </c>
      <c r="AZ164" s="29">
        <f>(P164+Q164+R164+S164)/1000</f>
        <v>0</v>
      </c>
      <c r="BA164" s="16">
        <f>(T164+U164+V164+W164)/1000</f>
        <v>0</v>
      </c>
      <c r="BB164" s="16">
        <f>(X164+XFD164+XFD164+AA164)/1000</f>
        <v>0</v>
      </c>
      <c r="BC164" s="16">
        <f>(AB164+AC164+AD164+AE164)/1000</f>
        <v>0</v>
      </c>
      <c r="BD164" s="16">
        <f>(AF164+AG164+AH164+AI164)/1000</f>
        <v>0</v>
      </c>
      <c r="BE164" s="16">
        <f>(AJ164+AK164+AL164+AM164)/1000</f>
        <v>0</v>
      </c>
      <c r="BF164" s="16">
        <f>(AN164+AO164+AP164+AQ164)/1000</f>
        <v>0</v>
      </c>
      <c r="BG164" s="16">
        <f>(AR164+AS164+AT164+AU164)/1000</f>
        <v>0</v>
      </c>
      <c r="BH164" s="30">
        <f>(AV164+AW164+AX164+AY164)/1000</f>
        <v>0</v>
      </c>
    </row>
    <row r="165" spans="1:60" hidden="true">
      <c r="N165">
        <v>136</v>
      </c>
      <c r="P165" s="98">
        <f>IF(Uzsakymas!$G165=Uzsakymas!$G$18,Uzsakymas!$D165,0)*Uzsakymas!$F165</f>
        <v>0</v>
      </c>
      <c r="Q165" s="98">
        <f>IF(Uzsakymas!$H165=Uzsakymas!$G$18,Uzsakymas!$D165,0)*Uzsakymas!$F165</f>
        <v>0</v>
      </c>
      <c r="R165" s="98">
        <f>IF(Uzsakymas!$I165=Uzsakymas!$G$18,Uzsakymas!$E165,0)*Uzsakymas!$F165</f>
        <v>0</v>
      </c>
      <c r="S165" s="98">
        <f>IF(Uzsakymas!$J165=Uzsakymas!$G$18,Uzsakymas!$E165,0)*Uzsakymas!$F165</f>
        <v>0</v>
      </c>
      <c r="T165" s="98">
        <f>IF(Uzsakymas!$G165=Uzsakymas!$G$19,Uzsakymas!$D165,0)*Uzsakymas!$F165</f>
        <v>0</v>
      </c>
      <c r="U165" s="98">
        <f>IF(Uzsakymas!$H165=Uzsakymas!$G$19,Uzsakymas!$D165,0)*Uzsakymas!$F165</f>
        <v>0</v>
      </c>
      <c r="V165" s="98">
        <f>IF(Uzsakymas!$I165=Uzsakymas!$G$19,Uzsakymas!$E165,0)*Uzsakymas!$F165</f>
        <v>0</v>
      </c>
      <c r="W165" s="98">
        <f>IF(Uzsakymas!$J165=Uzsakymas!$G$19,Uzsakymas!$E165,0)*Uzsakymas!$F165</f>
        <v>0</v>
      </c>
      <c r="X165" s="98">
        <f>IF(Uzsakymas!$G165=Uzsakymas!$G$20,Uzsakymas!$D165,0)*Uzsakymas!$F165</f>
        <v>0</v>
      </c>
      <c r="Y165" s="98">
        <f>IF(Uzsakymas!$H165=Uzsakymas!$G$20,Uzsakymas!$D165,0)*Uzsakymas!$F165</f>
        <v>0</v>
      </c>
      <c r="Z165" s="98">
        <f>IF(Uzsakymas!$I165=Uzsakymas!$G$20,Uzsakymas!$E165,0)*Uzsakymas!$F165</f>
        <v>0</v>
      </c>
      <c r="AA165" s="98">
        <f>IF(Uzsakymas!$J165=Uzsakymas!$G$20,Uzsakymas!$E165,0)*Uzsakymas!$F165</f>
        <v>0</v>
      </c>
      <c r="AB165" s="98">
        <f>IF(Uzsakymas!$G165=Uzsakymas!$G$21,Uzsakymas!$D165,0)*Uzsakymas!$F165</f>
        <v>0</v>
      </c>
      <c r="AC165" s="98">
        <f>IF(Uzsakymas!$H165=Uzsakymas!$G$21,Uzsakymas!$D165,0)*Uzsakymas!$F165</f>
        <v>0</v>
      </c>
      <c r="AD165" s="98">
        <f>IF(Uzsakymas!$I165=Uzsakymas!$G$21,Uzsakymas!$E165,0)*Uzsakymas!$F165</f>
        <v>0</v>
      </c>
      <c r="AE165" s="98">
        <f>IF(Uzsakymas!$J165=Uzsakymas!$G$21,Uzsakymas!$E165,0)*Uzsakymas!$F165</f>
        <v>0</v>
      </c>
      <c r="AF165" s="98">
        <f>IF(Uzsakymas!$G165=Uzsakymas!$G$22,Uzsakymas!$D165,0)*Uzsakymas!$F165</f>
        <v>0</v>
      </c>
      <c r="AG165" s="98">
        <f>IF(Uzsakymas!$H165=Uzsakymas!$G$22,Uzsakymas!$D165,0)*Uzsakymas!$F165</f>
        <v>0</v>
      </c>
      <c r="AH165" s="98">
        <f>IF(Uzsakymas!$I165=Uzsakymas!$G$22,Uzsakymas!$E165,0)*Uzsakymas!$F165</f>
        <v>0</v>
      </c>
      <c r="AI165" s="98">
        <f>IF(Uzsakymas!$J165=Uzsakymas!$G$22,Uzsakymas!$E165,0)*Uzsakymas!$F165</f>
        <v>0</v>
      </c>
      <c r="AJ165" s="98">
        <f>IF(Uzsakymas!$G165=Uzsakymas!$G$23,Uzsakymas!$D165,0)*Uzsakymas!$F165</f>
        <v>0</v>
      </c>
      <c r="AK165" s="98">
        <f>IF(Uzsakymas!$H165=Uzsakymas!$G$23,Uzsakymas!$D165,0)*Uzsakymas!$F165</f>
        <v>0</v>
      </c>
      <c r="AL165" s="98">
        <f>IF(Uzsakymas!$I165=Uzsakymas!$G$23,Uzsakymas!$E165,0)*Uzsakymas!$F165</f>
        <v>0</v>
      </c>
      <c r="AM165" s="98">
        <f>IF(Uzsakymas!$J165=Uzsakymas!$G$23,Uzsakymas!$E165,0)*Uzsakymas!$F165</f>
        <v>0</v>
      </c>
      <c r="AN165" s="98">
        <f>IF(Uzsakymas!$G165=Uzsakymas!$G$24,Uzsakymas!$D165,0)*Uzsakymas!$F165</f>
        <v>0</v>
      </c>
      <c r="AO165" s="98">
        <f>IF(Uzsakymas!$H165=Uzsakymas!$G$24,Uzsakymas!$D165,0)*Uzsakymas!$F165</f>
        <v>0</v>
      </c>
      <c r="AP165" s="98">
        <f>IF(Uzsakymas!$I165=Uzsakymas!$G$24,Uzsakymas!$E165,0)*Uzsakymas!$F165</f>
        <v>0</v>
      </c>
      <c r="AQ165" s="98">
        <f>IF(Uzsakymas!$J165=Uzsakymas!$G$24,Uzsakymas!$E165,0)*Uzsakymas!$F165</f>
        <v>0</v>
      </c>
      <c r="AR165" s="98">
        <f>IF(Uzsakymas!$G165=Uzsakymas!$G$25,Uzsakymas!$D165,0)*Uzsakymas!$F165</f>
        <v>0</v>
      </c>
      <c r="AS165" s="98">
        <f>IF(Uzsakymas!$H165=Uzsakymas!$G$25,Uzsakymas!$D165,0)*Uzsakymas!$F165</f>
        <v>0</v>
      </c>
      <c r="AT165" s="98">
        <f>IF(Uzsakymas!$I165=Uzsakymas!$G$25,Uzsakymas!$E165,0)*Uzsakymas!$F165</f>
        <v>0</v>
      </c>
      <c r="AU165" s="98">
        <f>IF(Uzsakymas!$J165=Uzsakymas!$G$25,Uzsakymas!$E165,0)*Uzsakymas!$F165</f>
        <v>0</v>
      </c>
      <c r="AV165" s="98">
        <f>IF(Uzsakymas!$G165=Uzsakymas!$G$26,Uzsakymas!$D165,0)*Uzsakymas!$F165</f>
        <v>0</v>
      </c>
      <c r="AW165" s="98">
        <f>IF(Uzsakymas!$H165=Uzsakymas!$G$26,Uzsakymas!$D165,0)*Uzsakymas!$F165</f>
        <v>0</v>
      </c>
      <c r="AX165" s="98">
        <f>IF(Uzsakymas!$I165=Uzsakymas!$G$26,Uzsakymas!$E165,0)*Uzsakymas!$F165</f>
        <v>0</v>
      </c>
      <c r="AY165" s="98">
        <f>IF(Uzsakymas!$J165=Uzsakymas!$G$26,Uzsakymas!$E165,0)*Uzsakymas!$F165</f>
        <v>0</v>
      </c>
      <c r="AZ165" s="29">
        <f>(P165+Q165+R165+S165)/1000</f>
        <v>0</v>
      </c>
      <c r="BA165" s="16">
        <f>(T165+U165+V165+W165)/1000</f>
        <v>0</v>
      </c>
      <c r="BB165" s="16">
        <f>(X165+XFD165+XFD165+AA165)/1000</f>
        <v>0</v>
      </c>
      <c r="BC165" s="16">
        <f>(AB165+AC165+AD165+AE165)/1000</f>
        <v>0</v>
      </c>
      <c r="BD165" s="16">
        <f>(AF165+AG165+AH165+AI165)/1000</f>
        <v>0</v>
      </c>
      <c r="BE165" s="16">
        <f>(AJ165+AK165+AL165+AM165)/1000</f>
        <v>0</v>
      </c>
      <c r="BF165" s="16">
        <f>(AN165+AO165+AP165+AQ165)/1000</f>
        <v>0</v>
      </c>
      <c r="BG165" s="16">
        <f>(AR165+AS165+AT165+AU165)/1000</f>
        <v>0</v>
      </c>
      <c r="BH165" s="30">
        <f>(AV165+AW165+AX165+AY165)/1000</f>
        <v>0</v>
      </c>
    </row>
    <row r="166" spans="1:60" hidden="true">
      <c r="N166">
        <v>137</v>
      </c>
      <c r="P166" s="98">
        <f>IF(Uzsakymas!$G166=Uzsakymas!$G$18,Uzsakymas!$D166,0)*Uzsakymas!$F166</f>
        <v>0</v>
      </c>
      <c r="Q166" s="98">
        <f>IF(Uzsakymas!$H166=Uzsakymas!$G$18,Uzsakymas!$D166,0)*Uzsakymas!$F166</f>
        <v>0</v>
      </c>
      <c r="R166" s="98">
        <f>IF(Uzsakymas!$I166=Uzsakymas!$G$18,Uzsakymas!$E166,0)*Uzsakymas!$F166</f>
        <v>0</v>
      </c>
      <c r="S166" s="98">
        <f>IF(Uzsakymas!$J166=Uzsakymas!$G$18,Uzsakymas!$E166,0)*Uzsakymas!$F166</f>
        <v>0</v>
      </c>
      <c r="T166" s="98">
        <f>IF(Uzsakymas!$G166=Uzsakymas!$G$19,Uzsakymas!$D166,0)*Uzsakymas!$F166</f>
        <v>0</v>
      </c>
      <c r="U166" s="98">
        <f>IF(Uzsakymas!$H166=Uzsakymas!$G$19,Uzsakymas!$D166,0)*Uzsakymas!$F166</f>
        <v>0</v>
      </c>
      <c r="V166" s="98">
        <f>IF(Uzsakymas!$I166=Uzsakymas!$G$19,Uzsakymas!$E166,0)*Uzsakymas!$F166</f>
        <v>0</v>
      </c>
      <c r="W166" s="98">
        <f>IF(Uzsakymas!$J166=Uzsakymas!$G$19,Uzsakymas!$E166,0)*Uzsakymas!$F166</f>
        <v>0</v>
      </c>
      <c r="X166" s="98">
        <f>IF(Uzsakymas!$G166=Uzsakymas!$G$20,Uzsakymas!$D166,0)*Uzsakymas!$F166</f>
        <v>0</v>
      </c>
      <c r="Y166" s="98">
        <f>IF(Uzsakymas!$H166=Uzsakymas!$G$20,Uzsakymas!$D166,0)*Uzsakymas!$F166</f>
        <v>0</v>
      </c>
      <c r="Z166" s="98">
        <f>IF(Uzsakymas!$I166=Uzsakymas!$G$20,Uzsakymas!$E166,0)*Uzsakymas!$F166</f>
        <v>0</v>
      </c>
      <c r="AA166" s="98">
        <f>IF(Uzsakymas!$J166=Uzsakymas!$G$20,Uzsakymas!$E166,0)*Uzsakymas!$F166</f>
        <v>0</v>
      </c>
      <c r="AB166" s="98">
        <f>IF(Uzsakymas!$G166=Uzsakymas!$G$21,Uzsakymas!$D166,0)*Uzsakymas!$F166</f>
        <v>0</v>
      </c>
      <c r="AC166" s="98">
        <f>IF(Uzsakymas!$H166=Uzsakymas!$G$21,Uzsakymas!$D166,0)*Uzsakymas!$F166</f>
        <v>0</v>
      </c>
      <c r="AD166" s="98">
        <f>IF(Uzsakymas!$I166=Uzsakymas!$G$21,Uzsakymas!$E166,0)*Uzsakymas!$F166</f>
        <v>0</v>
      </c>
      <c r="AE166" s="98">
        <f>IF(Uzsakymas!$J166=Uzsakymas!$G$21,Uzsakymas!$E166,0)*Uzsakymas!$F166</f>
        <v>0</v>
      </c>
      <c r="AF166" s="98">
        <f>IF(Uzsakymas!$G166=Uzsakymas!$G$22,Uzsakymas!$D166,0)*Uzsakymas!$F166</f>
        <v>0</v>
      </c>
      <c r="AG166" s="98">
        <f>IF(Uzsakymas!$H166=Uzsakymas!$G$22,Uzsakymas!$D166,0)*Uzsakymas!$F166</f>
        <v>0</v>
      </c>
      <c r="AH166" s="98">
        <f>IF(Uzsakymas!$I166=Uzsakymas!$G$22,Uzsakymas!$E166,0)*Uzsakymas!$F166</f>
        <v>0</v>
      </c>
      <c r="AI166" s="98">
        <f>IF(Uzsakymas!$J166=Uzsakymas!$G$22,Uzsakymas!$E166,0)*Uzsakymas!$F166</f>
        <v>0</v>
      </c>
      <c r="AJ166" s="98">
        <f>IF(Uzsakymas!$G166=Uzsakymas!$G$23,Uzsakymas!$D166,0)*Uzsakymas!$F166</f>
        <v>0</v>
      </c>
      <c r="AK166" s="98">
        <f>IF(Uzsakymas!$H166=Uzsakymas!$G$23,Uzsakymas!$D166,0)*Uzsakymas!$F166</f>
        <v>0</v>
      </c>
      <c r="AL166" s="98">
        <f>IF(Uzsakymas!$I166=Uzsakymas!$G$23,Uzsakymas!$E166,0)*Uzsakymas!$F166</f>
        <v>0</v>
      </c>
      <c r="AM166" s="98">
        <f>IF(Uzsakymas!$J166=Uzsakymas!$G$23,Uzsakymas!$E166,0)*Uzsakymas!$F166</f>
        <v>0</v>
      </c>
      <c r="AN166" s="98">
        <f>IF(Uzsakymas!$G166=Uzsakymas!$G$24,Uzsakymas!$D166,0)*Uzsakymas!$F166</f>
        <v>0</v>
      </c>
      <c r="AO166" s="98">
        <f>IF(Uzsakymas!$H166=Uzsakymas!$G$24,Uzsakymas!$D166,0)*Uzsakymas!$F166</f>
        <v>0</v>
      </c>
      <c r="AP166" s="98">
        <f>IF(Uzsakymas!$I166=Uzsakymas!$G$24,Uzsakymas!$E166,0)*Uzsakymas!$F166</f>
        <v>0</v>
      </c>
      <c r="AQ166" s="98">
        <f>IF(Uzsakymas!$J166=Uzsakymas!$G$24,Uzsakymas!$E166,0)*Uzsakymas!$F166</f>
        <v>0</v>
      </c>
      <c r="AR166" s="98">
        <f>IF(Uzsakymas!$G166=Uzsakymas!$G$25,Uzsakymas!$D166,0)*Uzsakymas!$F166</f>
        <v>0</v>
      </c>
      <c r="AS166" s="98">
        <f>IF(Uzsakymas!$H166=Uzsakymas!$G$25,Uzsakymas!$D166,0)*Uzsakymas!$F166</f>
        <v>0</v>
      </c>
      <c r="AT166" s="98">
        <f>IF(Uzsakymas!$I166=Uzsakymas!$G$25,Uzsakymas!$E166,0)*Uzsakymas!$F166</f>
        <v>0</v>
      </c>
      <c r="AU166" s="98">
        <f>IF(Uzsakymas!$J166=Uzsakymas!$G$25,Uzsakymas!$E166,0)*Uzsakymas!$F166</f>
        <v>0</v>
      </c>
      <c r="AV166" s="98">
        <f>IF(Uzsakymas!$G166=Uzsakymas!$G$26,Uzsakymas!$D166,0)*Uzsakymas!$F166</f>
        <v>0</v>
      </c>
      <c r="AW166" s="98">
        <f>IF(Uzsakymas!$H166=Uzsakymas!$G$26,Uzsakymas!$D166,0)*Uzsakymas!$F166</f>
        <v>0</v>
      </c>
      <c r="AX166" s="98">
        <f>IF(Uzsakymas!$I166=Uzsakymas!$G$26,Uzsakymas!$E166,0)*Uzsakymas!$F166</f>
        <v>0</v>
      </c>
      <c r="AY166" s="98">
        <f>IF(Uzsakymas!$J166=Uzsakymas!$G$26,Uzsakymas!$E166,0)*Uzsakymas!$F166</f>
        <v>0</v>
      </c>
      <c r="AZ166" s="29">
        <f>(P166+Q166+R166+S166)/1000</f>
        <v>0</v>
      </c>
      <c r="BA166" s="16">
        <f>(T166+U166+V166+W166)/1000</f>
        <v>0</v>
      </c>
      <c r="BB166" s="16">
        <f>(X166+XFD166+XFD166+AA166)/1000</f>
        <v>0</v>
      </c>
      <c r="BC166" s="16">
        <f>(AB166+AC166+AD166+AE166)/1000</f>
        <v>0</v>
      </c>
      <c r="BD166" s="16">
        <f>(AF166+AG166+AH166+AI166)/1000</f>
        <v>0</v>
      </c>
      <c r="BE166" s="16">
        <f>(AJ166+AK166+AL166+AM166)/1000</f>
        <v>0</v>
      </c>
      <c r="BF166" s="16">
        <f>(AN166+AO166+AP166+AQ166)/1000</f>
        <v>0</v>
      </c>
      <c r="BG166" s="16">
        <f>(AR166+AS166+AT166+AU166)/1000</f>
        <v>0</v>
      </c>
      <c r="BH166" s="30">
        <f>(AV166+AW166+AX166+AY166)/1000</f>
        <v>0</v>
      </c>
    </row>
    <row r="167" spans="1:60" hidden="true">
      <c r="N167">
        <v>138</v>
      </c>
      <c r="P167" s="98">
        <f>IF(Uzsakymas!$G167=Uzsakymas!$G$18,Uzsakymas!$D167,0)*Uzsakymas!$F167</f>
        <v>0</v>
      </c>
      <c r="Q167" s="98">
        <f>IF(Uzsakymas!$H167=Uzsakymas!$G$18,Uzsakymas!$D167,0)*Uzsakymas!$F167</f>
        <v>0</v>
      </c>
      <c r="R167" s="98">
        <f>IF(Uzsakymas!$I167=Uzsakymas!$G$18,Uzsakymas!$E167,0)*Uzsakymas!$F167</f>
        <v>0</v>
      </c>
      <c r="S167" s="98">
        <f>IF(Uzsakymas!$J167=Uzsakymas!$G$18,Uzsakymas!$E167,0)*Uzsakymas!$F167</f>
        <v>0</v>
      </c>
      <c r="T167" s="98">
        <f>IF(Uzsakymas!$G167=Uzsakymas!$G$19,Uzsakymas!$D167,0)*Uzsakymas!$F167</f>
        <v>0</v>
      </c>
      <c r="U167" s="98">
        <f>IF(Uzsakymas!$H167=Uzsakymas!$G$19,Uzsakymas!$D167,0)*Uzsakymas!$F167</f>
        <v>0</v>
      </c>
      <c r="V167" s="98">
        <f>IF(Uzsakymas!$I167=Uzsakymas!$G$19,Uzsakymas!$E167,0)*Uzsakymas!$F167</f>
        <v>0</v>
      </c>
      <c r="W167" s="98">
        <f>IF(Uzsakymas!$J167=Uzsakymas!$G$19,Uzsakymas!$E167,0)*Uzsakymas!$F167</f>
        <v>0</v>
      </c>
      <c r="X167" s="98">
        <f>IF(Uzsakymas!$G167=Uzsakymas!$G$20,Uzsakymas!$D167,0)*Uzsakymas!$F167</f>
        <v>0</v>
      </c>
      <c r="Y167" s="98">
        <f>IF(Uzsakymas!$H167=Uzsakymas!$G$20,Uzsakymas!$D167,0)*Uzsakymas!$F167</f>
        <v>0</v>
      </c>
      <c r="Z167" s="98">
        <f>IF(Uzsakymas!$I167=Uzsakymas!$G$20,Uzsakymas!$E167,0)*Uzsakymas!$F167</f>
        <v>0</v>
      </c>
      <c r="AA167" s="98">
        <f>IF(Uzsakymas!$J167=Uzsakymas!$G$20,Uzsakymas!$E167,0)*Uzsakymas!$F167</f>
        <v>0</v>
      </c>
      <c r="AB167" s="98">
        <f>IF(Uzsakymas!$G167=Uzsakymas!$G$21,Uzsakymas!$D167,0)*Uzsakymas!$F167</f>
        <v>0</v>
      </c>
      <c r="AC167" s="98">
        <f>IF(Uzsakymas!$H167=Uzsakymas!$G$21,Uzsakymas!$D167,0)*Uzsakymas!$F167</f>
        <v>0</v>
      </c>
      <c r="AD167" s="98">
        <f>IF(Uzsakymas!$I167=Uzsakymas!$G$21,Uzsakymas!$E167,0)*Uzsakymas!$F167</f>
        <v>0</v>
      </c>
      <c r="AE167" s="98">
        <f>IF(Uzsakymas!$J167=Uzsakymas!$G$21,Uzsakymas!$E167,0)*Uzsakymas!$F167</f>
        <v>0</v>
      </c>
      <c r="AF167" s="98">
        <f>IF(Uzsakymas!$G167=Uzsakymas!$G$22,Uzsakymas!$D167,0)*Uzsakymas!$F167</f>
        <v>0</v>
      </c>
      <c r="AG167" s="98">
        <f>IF(Uzsakymas!$H167=Uzsakymas!$G$22,Uzsakymas!$D167,0)*Uzsakymas!$F167</f>
        <v>0</v>
      </c>
      <c r="AH167" s="98">
        <f>IF(Uzsakymas!$I167=Uzsakymas!$G$22,Uzsakymas!$E167,0)*Uzsakymas!$F167</f>
        <v>0</v>
      </c>
      <c r="AI167" s="98">
        <f>IF(Uzsakymas!$J167=Uzsakymas!$G$22,Uzsakymas!$E167,0)*Uzsakymas!$F167</f>
        <v>0</v>
      </c>
      <c r="AJ167" s="98">
        <f>IF(Uzsakymas!$G167=Uzsakymas!$G$23,Uzsakymas!$D167,0)*Uzsakymas!$F167</f>
        <v>0</v>
      </c>
      <c r="AK167" s="98">
        <f>IF(Uzsakymas!$H167=Uzsakymas!$G$23,Uzsakymas!$D167,0)*Uzsakymas!$F167</f>
        <v>0</v>
      </c>
      <c r="AL167" s="98">
        <f>IF(Uzsakymas!$I167=Uzsakymas!$G$23,Uzsakymas!$E167,0)*Uzsakymas!$F167</f>
        <v>0</v>
      </c>
      <c r="AM167" s="98">
        <f>IF(Uzsakymas!$J167=Uzsakymas!$G$23,Uzsakymas!$E167,0)*Uzsakymas!$F167</f>
        <v>0</v>
      </c>
      <c r="AN167" s="98">
        <f>IF(Uzsakymas!$G167=Uzsakymas!$G$24,Uzsakymas!$D167,0)*Uzsakymas!$F167</f>
        <v>0</v>
      </c>
      <c r="AO167" s="98">
        <f>IF(Uzsakymas!$H167=Uzsakymas!$G$24,Uzsakymas!$D167,0)*Uzsakymas!$F167</f>
        <v>0</v>
      </c>
      <c r="AP167" s="98">
        <f>IF(Uzsakymas!$I167=Uzsakymas!$G$24,Uzsakymas!$E167,0)*Uzsakymas!$F167</f>
        <v>0</v>
      </c>
      <c r="AQ167" s="98">
        <f>IF(Uzsakymas!$J167=Uzsakymas!$G$24,Uzsakymas!$E167,0)*Uzsakymas!$F167</f>
        <v>0</v>
      </c>
      <c r="AR167" s="98">
        <f>IF(Uzsakymas!$G167=Uzsakymas!$G$25,Uzsakymas!$D167,0)*Uzsakymas!$F167</f>
        <v>0</v>
      </c>
      <c r="AS167" s="98">
        <f>IF(Uzsakymas!$H167=Uzsakymas!$G$25,Uzsakymas!$D167,0)*Uzsakymas!$F167</f>
        <v>0</v>
      </c>
      <c r="AT167" s="98">
        <f>IF(Uzsakymas!$I167=Uzsakymas!$G$25,Uzsakymas!$E167,0)*Uzsakymas!$F167</f>
        <v>0</v>
      </c>
      <c r="AU167" s="98">
        <f>IF(Uzsakymas!$J167=Uzsakymas!$G$25,Uzsakymas!$E167,0)*Uzsakymas!$F167</f>
        <v>0</v>
      </c>
      <c r="AV167" s="98">
        <f>IF(Uzsakymas!$G167=Uzsakymas!$G$26,Uzsakymas!$D167,0)*Uzsakymas!$F167</f>
        <v>0</v>
      </c>
      <c r="AW167" s="98">
        <f>IF(Uzsakymas!$H167=Uzsakymas!$G$26,Uzsakymas!$D167,0)*Uzsakymas!$F167</f>
        <v>0</v>
      </c>
      <c r="AX167" s="98">
        <f>IF(Uzsakymas!$I167=Uzsakymas!$G$26,Uzsakymas!$E167,0)*Uzsakymas!$F167</f>
        <v>0</v>
      </c>
      <c r="AY167" s="98">
        <f>IF(Uzsakymas!$J167=Uzsakymas!$G$26,Uzsakymas!$E167,0)*Uzsakymas!$F167</f>
        <v>0</v>
      </c>
      <c r="AZ167" s="29">
        <f>(P167+Q167+R167+S167)/1000</f>
        <v>0</v>
      </c>
      <c r="BA167" s="16">
        <f>(T167+U167+V167+W167)/1000</f>
        <v>0</v>
      </c>
      <c r="BB167" s="16">
        <f>(X167+XFD167+XFD167+AA167)/1000</f>
        <v>0</v>
      </c>
      <c r="BC167" s="16">
        <f>(AB167+AC167+AD167+AE167)/1000</f>
        <v>0</v>
      </c>
      <c r="BD167" s="16">
        <f>(AF167+AG167+AH167+AI167)/1000</f>
        <v>0</v>
      </c>
      <c r="BE167" s="16">
        <f>(AJ167+AK167+AL167+AM167)/1000</f>
        <v>0</v>
      </c>
      <c r="BF167" s="16">
        <f>(AN167+AO167+AP167+AQ167)/1000</f>
        <v>0</v>
      </c>
      <c r="BG167" s="16">
        <f>(AR167+AS167+AT167+AU167)/1000</f>
        <v>0</v>
      </c>
      <c r="BH167" s="30">
        <f>(AV167+AW167+AX167+AY167)/1000</f>
        <v>0</v>
      </c>
    </row>
    <row r="168" spans="1:60" hidden="true">
      <c r="N168">
        <v>139</v>
      </c>
      <c r="P168" s="98">
        <f>IF(Uzsakymas!$G168=Uzsakymas!$G$18,Uzsakymas!$D168,0)*Uzsakymas!$F168</f>
        <v>0</v>
      </c>
      <c r="Q168" s="98">
        <f>IF(Uzsakymas!$H168=Uzsakymas!$G$18,Uzsakymas!$D168,0)*Uzsakymas!$F168</f>
        <v>0</v>
      </c>
      <c r="R168" s="98">
        <f>IF(Uzsakymas!$I168=Uzsakymas!$G$18,Uzsakymas!$E168,0)*Uzsakymas!$F168</f>
        <v>0</v>
      </c>
      <c r="S168" s="98">
        <f>IF(Uzsakymas!$J168=Uzsakymas!$G$18,Uzsakymas!$E168,0)*Uzsakymas!$F168</f>
        <v>0</v>
      </c>
      <c r="T168" s="98">
        <f>IF(Uzsakymas!$G168=Uzsakymas!$G$19,Uzsakymas!$D168,0)*Uzsakymas!$F168</f>
        <v>0</v>
      </c>
      <c r="U168" s="98">
        <f>IF(Uzsakymas!$H168=Uzsakymas!$G$19,Uzsakymas!$D168,0)*Uzsakymas!$F168</f>
        <v>0</v>
      </c>
      <c r="V168" s="98">
        <f>IF(Uzsakymas!$I168=Uzsakymas!$G$19,Uzsakymas!$E168,0)*Uzsakymas!$F168</f>
        <v>0</v>
      </c>
      <c r="W168" s="98">
        <f>IF(Uzsakymas!$J168=Uzsakymas!$G$19,Uzsakymas!$E168,0)*Uzsakymas!$F168</f>
        <v>0</v>
      </c>
      <c r="X168" s="98">
        <f>IF(Uzsakymas!$G168=Uzsakymas!$G$20,Uzsakymas!$D168,0)*Uzsakymas!$F168</f>
        <v>0</v>
      </c>
      <c r="Y168" s="98">
        <f>IF(Uzsakymas!$H168=Uzsakymas!$G$20,Uzsakymas!$D168,0)*Uzsakymas!$F168</f>
        <v>0</v>
      </c>
      <c r="Z168" s="98">
        <f>IF(Uzsakymas!$I168=Uzsakymas!$G$20,Uzsakymas!$E168,0)*Uzsakymas!$F168</f>
        <v>0</v>
      </c>
      <c r="AA168" s="98">
        <f>IF(Uzsakymas!$J168=Uzsakymas!$G$20,Uzsakymas!$E168,0)*Uzsakymas!$F168</f>
        <v>0</v>
      </c>
      <c r="AB168" s="98">
        <f>IF(Uzsakymas!$G168=Uzsakymas!$G$21,Uzsakymas!$D168,0)*Uzsakymas!$F168</f>
        <v>0</v>
      </c>
      <c r="AC168" s="98">
        <f>IF(Uzsakymas!$H168=Uzsakymas!$G$21,Uzsakymas!$D168,0)*Uzsakymas!$F168</f>
        <v>0</v>
      </c>
      <c r="AD168" s="98">
        <f>IF(Uzsakymas!$I168=Uzsakymas!$G$21,Uzsakymas!$E168,0)*Uzsakymas!$F168</f>
        <v>0</v>
      </c>
      <c r="AE168" s="98">
        <f>IF(Uzsakymas!$J168=Uzsakymas!$G$21,Uzsakymas!$E168,0)*Uzsakymas!$F168</f>
        <v>0</v>
      </c>
      <c r="AF168" s="98">
        <f>IF(Uzsakymas!$G168=Uzsakymas!$G$22,Uzsakymas!$D168,0)*Uzsakymas!$F168</f>
        <v>0</v>
      </c>
      <c r="AG168" s="98">
        <f>IF(Uzsakymas!$H168=Uzsakymas!$G$22,Uzsakymas!$D168,0)*Uzsakymas!$F168</f>
        <v>0</v>
      </c>
      <c r="AH168" s="98">
        <f>IF(Uzsakymas!$I168=Uzsakymas!$G$22,Uzsakymas!$E168,0)*Uzsakymas!$F168</f>
        <v>0</v>
      </c>
      <c r="AI168" s="98">
        <f>IF(Uzsakymas!$J168=Uzsakymas!$G$22,Uzsakymas!$E168,0)*Uzsakymas!$F168</f>
        <v>0</v>
      </c>
      <c r="AJ168" s="98">
        <f>IF(Uzsakymas!$G168=Uzsakymas!$G$23,Uzsakymas!$D168,0)*Uzsakymas!$F168</f>
        <v>0</v>
      </c>
      <c r="AK168" s="98">
        <f>IF(Uzsakymas!$H168=Uzsakymas!$G$23,Uzsakymas!$D168,0)*Uzsakymas!$F168</f>
        <v>0</v>
      </c>
      <c r="AL168" s="98">
        <f>IF(Uzsakymas!$I168=Uzsakymas!$G$23,Uzsakymas!$E168,0)*Uzsakymas!$F168</f>
        <v>0</v>
      </c>
      <c r="AM168" s="98">
        <f>IF(Uzsakymas!$J168=Uzsakymas!$G$23,Uzsakymas!$E168,0)*Uzsakymas!$F168</f>
        <v>0</v>
      </c>
      <c r="AN168" s="98">
        <f>IF(Uzsakymas!$G168=Uzsakymas!$G$24,Uzsakymas!$D168,0)*Uzsakymas!$F168</f>
        <v>0</v>
      </c>
      <c r="AO168" s="98">
        <f>IF(Uzsakymas!$H168=Uzsakymas!$G$24,Uzsakymas!$D168,0)*Uzsakymas!$F168</f>
        <v>0</v>
      </c>
      <c r="AP168" s="98">
        <f>IF(Uzsakymas!$I168=Uzsakymas!$G$24,Uzsakymas!$E168,0)*Uzsakymas!$F168</f>
        <v>0</v>
      </c>
      <c r="AQ168" s="98">
        <f>IF(Uzsakymas!$J168=Uzsakymas!$G$24,Uzsakymas!$E168,0)*Uzsakymas!$F168</f>
        <v>0</v>
      </c>
      <c r="AR168" s="98">
        <f>IF(Uzsakymas!$G168=Uzsakymas!$G$25,Uzsakymas!$D168,0)*Uzsakymas!$F168</f>
        <v>0</v>
      </c>
      <c r="AS168" s="98">
        <f>IF(Uzsakymas!$H168=Uzsakymas!$G$25,Uzsakymas!$D168,0)*Uzsakymas!$F168</f>
        <v>0</v>
      </c>
      <c r="AT168" s="98">
        <f>IF(Uzsakymas!$I168=Uzsakymas!$G$25,Uzsakymas!$E168,0)*Uzsakymas!$F168</f>
        <v>0</v>
      </c>
      <c r="AU168" s="98">
        <f>IF(Uzsakymas!$J168=Uzsakymas!$G$25,Uzsakymas!$E168,0)*Uzsakymas!$F168</f>
        <v>0</v>
      </c>
      <c r="AV168" s="98">
        <f>IF(Uzsakymas!$G168=Uzsakymas!$G$26,Uzsakymas!$D168,0)*Uzsakymas!$F168</f>
        <v>0</v>
      </c>
      <c r="AW168" s="98">
        <f>IF(Uzsakymas!$H168=Uzsakymas!$G$26,Uzsakymas!$D168,0)*Uzsakymas!$F168</f>
        <v>0</v>
      </c>
      <c r="AX168" s="98">
        <f>IF(Uzsakymas!$I168=Uzsakymas!$G$26,Uzsakymas!$E168,0)*Uzsakymas!$F168</f>
        <v>0</v>
      </c>
      <c r="AY168" s="98">
        <f>IF(Uzsakymas!$J168=Uzsakymas!$G$26,Uzsakymas!$E168,0)*Uzsakymas!$F168</f>
        <v>0</v>
      </c>
      <c r="AZ168" s="29">
        <f>(P168+Q168+R168+S168)/1000</f>
        <v>0</v>
      </c>
      <c r="BA168" s="16">
        <f>(T168+U168+V168+W168)/1000</f>
        <v>0</v>
      </c>
      <c r="BB168" s="16">
        <f>(X168+XFD168+XFD168+AA168)/1000</f>
        <v>0</v>
      </c>
      <c r="BC168" s="16">
        <f>(AB168+AC168+AD168+AE168)/1000</f>
        <v>0</v>
      </c>
      <c r="BD168" s="16">
        <f>(AF168+AG168+AH168+AI168)/1000</f>
        <v>0</v>
      </c>
      <c r="BE168" s="16">
        <f>(AJ168+AK168+AL168+AM168)/1000</f>
        <v>0</v>
      </c>
      <c r="BF168" s="16">
        <f>(AN168+AO168+AP168+AQ168)/1000</f>
        <v>0</v>
      </c>
      <c r="BG168" s="16">
        <f>(AR168+AS168+AT168+AU168)/1000</f>
        <v>0</v>
      </c>
      <c r="BH168" s="30">
        <f>(AV168+AW168+AX168+AY168)/1000</f>
        <v>0</v>
      </c>
    </row>
    <row r="169" spans="1:60" hidden="true">
      <c r="N169">
        <v>140</v>
      </c>
      <c r="P169" s="98">
        <f>IF(Uzsakymas!$G169=Uzsakymas!$G$18,Uzsakymas!$D169,0)*Uzsakymas!$F169</f>
        <v>0</v>
      </c>
      <c r="Q169" s="98">
        <f>IF(Uzsakymas!$H169=Uzsakymas!$G$18,Uzsakymas!$D169,0)*Uzsakymas!$F169</f>
        <v>0</v>
      </c>
      <c r="R169" s="98">
        <f>IF(Uzsakymas!$I169=Uzsakymas!$G$18,Uzsakymas!$E169,0)*Uzsakymas!$F169</f>
        <v>0</v>
      </c>
      <c r="S169" s="98">
        <f>IF(Uzsakymas!$J169=Uzsakymas!$G$18,Uzsakymas!$E169,0)*Uzsakymas!$F169</f>
        <v>0</v>
      </c>
      <c r="T169" s="98">
        <f>IF(Uzsakymas!$G169=Uzsakymas!$G$19,Uzsakymas!$D169,0)*Uzsakymas!$F169</f>
        <v>0</v>
      </c>
      <c r="U169" s="98">
        <f>IF(Uzsakymas!$H169=Uzsakymas!$G$19,Uzsakymas!$D169,0)*Uzsakymas!$F169</f>
        <v>0</v>
      </c>
      <c r="V169" s="98">
        <f>IF(Uzsakymas!$I169=Uzsakymas!$G$19,Uzsakymas!$E169,0)*Uzsakymas!$F169</f>
        <v>0</v>
      </c>
      <c r="W169" s="98">
        <f>IF(Uzsakymas!$J169=Uzsakymas!$G$19,Uzsakymas!$E169,0)*Uzsakymas!$F169</f>
        <v>0</v>
      </c>
      <c r="X169" s="98">
        <f>IF(Uzsakymas!$G169=Uzsakymas!$G$20,Uzsakymas!$D169,0)*Uzsakymas!$F169</f>
        <v>0</v>
      </c>
      <c r="Y169" s="98">
        <f>IF(Uzsakymas!$H169=Uzsakymas!$G$20,Uzsakymas!$D169,0)*Uzsakymas!$F169</f>
        <v>0</v>
      </c>
      <c r="Z169" s="98">
        <f>IF(Uzsakymas!$I169=Uzsakymas!$G$20,Uzsakymas!$E169,0)*Uzsakymas!$F169</f>
        <v>0</v>
      </c>
      <c r="AA169" s="98">
        <f>IF(Uzsakymas!$J169=Uzsakymas!$G$20,Uzsakymas!$E169,0)*Uzsakymas!$F169</f>
        <v>0</v>
      </c>
      <c r="AB169" s="98">
        <f>IF(Uzsakymas!$G169=Uzsakymas!$G$21,Uzsakymas!$D169,0)*Uzsakymas!$F169</f>
        <v>0</v>
      </c>
      <c r="AC169" s="98">
        <f>IF(Uzsakymas!$H169=Uzsakymas!$G$21,Uzsakymas!$D169,0)*Uzsakymas!$F169</f>
        <v>0</v>
      </c>
      <c r="AD169" s="98">
        <f>IF(Uzsakymas!$I169=Uzsakymas!$G$21,Uzsakymas!$E169,0)*Uzsakymas!$F169</f>
        <v>0</v>
      </c>
      <c r="AE169" s="98">
        <f>IF(Uzsakymas!$J169=Uzsakymas!$G$21,Uzsakymas!$E169,0)*Uzsakymas!$F169</f>
        <v>0</v>
      </c>
      <c r="AF169" s="98">
        <f>IF(Uzsakymas!$G169=Uzsakymas!$G$22,Uzsakymas!$D169,0)*Uzsakymas!$F169</f>
        <v>0</v>
      </c>
      <c r="AG169" s="98">
        <f>IF(Uzsakymas!$H169=Uzsakymas!$G$22,Uzsakymas!$D169,0)*Uzsakymas!$F169</f>
        <v>0</v>
      </c>
      <c r="AH169" s="98">
        <f>IF(Uzsakymas!$I169=Uzsakymas!$G$22,Uzsakymas!$E169,0)*Uzsakymas!$F169</f>
        <v>0</v>
      </c>
      <c r="AI169" s="98">
        <f>IF(Uzsakymas!$J169=Uzsakymas!$G$22,Uzsakymas!$E169,0)*Uzsakymas!$F169</f>
        <v>0</v>
      </c>
      <c r="AJ169" s="98">
        <f>IF(Uzsakymas!$G169=Uzsakymas!$G$23,Uzsakymas!$D169,0)*Uzsakymas!$F169</f>
        <v>0</v>
      </c>
      <c r="AK169" s="98">
        <f>IF(Uzsakymas!$H169=Uzsakymas!$G$23,Uzsakymas!$D169,0)*Uzsakymas!$F169</f>
        <v>0</v>
      </c>
      <c r="AL169" s="98">
        <f>IF(Uzsakymas!$I169=Uzsakymas!$G$23,Uzsakymas!$E169,0)*Uzsakymas!$F169</f>
        <v>0</v>
      </c>
      <c r="AM169" s="98">
        <f>IF(Uzsakymas!$J169=Uzsakymas!$G$23,Uzsakymas!$E169,0)*Uzsakymas!$F169</f>
        <v>0</v>
      </c>
      <c r="AN169" s="98">
        <f>IF(Uzsakymas!$G169=Uzsakymas!$G$24,Uzsakymas!$D169,0)*Uzsakymas!$F169</f>
        <v>0</v>
      </c>
      <c r="AO169" s="98">
        <f>IF(Uzsakymas!$H169=Uzsakymas!$G$24,Uzsakymas!$D169,0)*Uzsakymas!$F169</f>
        <v>0</v>
      </c>
      <c r="AP169" s="98">
        <f>IF(Uzsakymas!$I169=Uzsakymas!$G$24,Uzsakymas!$E169,0)*Uzsakymas!$F169</f>
        <v>0</v>
      </c>
      <c r="AQ169" s="98">
        <f>IF(Uzsakymas!$J169=Uzsakymas!$G$24,Uzsakymas!$E169,0)*Uzsakymas!$F169</f>
        <v>0</v>
      </c>
      <c r="AR169" s="98">
        <f>IF(Uzsakymas!$G169=Uzsakymas!$G$25,Uzsakymas!$D169,0)*Uzsakymas!$F169</f>
        <v>0</v>
      </c>
      <c r="AS169" s="98">
        <f>IF(Uzsakymas!$H169=Uzsakymas!$G$25,Uzsakymas!$D169,0)*Uzsakymas!$F169</f>
        <v>0</v>
      </c>
      <c r="AT169" s="98">
        <f>IF(Uzsakymas!$I169=Uzsakymas!$G$25,Uzsakymas!$E169,0)*Uzsakymas!$F169</f>
        <v>0</v>
      </c>
      <c r="AU169" s="98">
        <f>IF(Uzsakymas!$J169=Uzsakymas!$G$25,Uzsakymas!$E169,0)*Uzsakymas!$F169</f>
        <v>0</v>
      </c>
      <c r="AV169" s="98">
        <f>IF(Uzsakymas!$G169=Uzsakymas!$G$26,Uzsakymas!$D169,0)*Uzsakymas!$F169</f>
        <v>0</v>
      </c>
      <c r="AW169" s="98">
        <f>IF(Uzsakymas!$H169=Uzsakymas!$G$26,Uzsakymas!$D169,0)*Uzsakymas!$F169</f>
        <v>0</v>
      </c>
      <c r="AX169" s="98">
        <f>IF(Uzsakymas!$I169=Uzsakymas!$G$26,Uzsakymas!$E169,0)*Uzsakymas!$F169</f>
        <v>0</v>
      </c>
      <c r="AY169" s="98">
        <f>IF(Uzsakymas!$J169=Uzsakymas!$G$26,Uzsakymas!$E169,0)*Uzsakymas!$F169</f>
        <v>0</v>
      </c>
      <c r="AZ169" s="29">
        <f>(P169+Q169+R169+S169)/1000</f>
        <v>0</v>
      </c>
      <c r="BA169" s="16">
        <f>(T169+U169+V169+W169)/1000</f>
        <v>0</v>
      </c>
      <c r="BB169" s="16">
        <f>(X169+XFD169+XFD169+AA169)/1000</f>
        <v>0</v>
      </c>
      <c r="BC169" s="16">
        <f>(AB169+AC169+AD169+AE169)/1000</f>
        <v>0</v>
      </c>
      <c r="BD169" s="16">
        <f>(AF169+AG169+AH169+AI169)/1000</f>
        <v>0</v>
      </c>
      <c r="BE169" s="16">
        <f>(AJ169+AK169+AL169+AM169)/1000</f>
        <v>0</v>
      </c>
      <c r="BF169" s="16">
        <f>(AN169+AO169+AP169+AQ169)/1000</f>
        <v>0</v>
      </c>
      <c r="BG169" s="16">
        <f>(AR169+AS169+AT169+AU169)/1000</f>
        <v>0</v>
      </c>
      <c r="BH169" s="30">
        <f>(AV169+AW169+AX169+AY169)/1000</f>
        <v>0</v>
      </c>
    </row>
    <row r="170" spans="1:60" hidden="true">
      <c r="N170">
        <v>141</v>
      </c>
      <c r="P170" s="98">
        <f>IF(Uzsakymas!$G170=Uzsakymas!$G$18,Uzsakymas!$D170,0)*Uzsakymas!$F170</f>
        <v>0</v>
      </c>
      <c r="Q170" s="98">
        <f>IF(Uzsakymas!$H170=Uzsakymas!$G$18,Uzsakymas!$D170,0)*Uzsakymas!$F170</f>
        <v>0</v>
      </c>
      <c r="R170" s="98">
        <f>IF(Uzsakymas!$I170=Uzsakymas!$G$18,Uzsakymas!$E170,0)*Uzsakymas!$F170</f>
        <v>0</v>
      </c>
      <c r="S170" s="98">
        <f>IF(Uzsakymas!$J170=Uzsakymas!$G$18,Uzsakymas!$E170,0)*Uzsakymas!$F170</f>
        <v>0</v>
      </c>
      <c r="T170" s="98">
        <f>IF(Uzsakymas!$G170=Uzsakymas!$G$19,Uzsakymas!$D170,0)*Uzsakymas!$F170</f>
        <v>0</v>
      </c>
      <c r="U170" s="98">
        <f>IF(Uzsakymas!$H170=Uzsakymas!$G$19,Uzsakymas!$D170,0)*Uzsakymas!$F170</f>
        <v>0</v>
      </c>
      <c r="V170" s="98">
        <f>IF(Uzsakymas!$I170=Uzsakymas!$G$19,Uzsakymas!$E170,0)*Uzsakymas!$F170</f>
        <v>0</v>
      </c>
      <c r="W170" s="98">
        <f>IF(Uzsakymas!$J170=Uzsakymas!$G$19,Uzsakymas!$E170,0)*Uzsakymas!$F170</f>
        <v>0</v>
      </c>
      <c r="X170" s="98">
        <f>IF(Uzsakymas!$G170=Uzsakymas!$G$20,Uzsakymas!$D170,0)*Uzsakymas!$F170</f>
        <v>0</v>
      </c>
      <c r="Y170" s="98">
        <f>IF(Uzsakymas!$H170=Uzsakymas!$G$20,Uzsakymas!$D170,0)*Uzsakymas!$F170</f>
        <v>0</v>
      </c>
      <c r="Z170" s="98">
        <f>IF(Uzsakymas!$I170=Uzsakymas!$G$20,Uzsakymas!$E170,0)*Uzsakymas!$F170</f>
        <v>0</v>
      </c>
      <c r="AA170" s="98">
        <f>IF(Uzsakymas!$J170=Uzsakymas!$G$20,Uzsakymas!$E170,0)*Uzsakymas!$F170</f>
        <v>0</v>
      </c>
      <c r="AB170" s="98">
        <f>IF(Uzsakymas!$G170=Uzsakymas!$G$21,Uzsakymas!$D170,0)*Uzsakymas!$F170</f>
        <v>0</v>
      </c>
      <c r="AC170" s="98">
        <f>IF(Uzsakymas!$H170=Uzsakymas!$G$21,Uzsakymas!$D170,0)*Uzsakymas!$F170</f>
        <v>0</v>
      </c>
      <c r="AD170" s="98">
        <f>IF(Uzsakymas!$I170=Uzsakymas!$G$21,Uzsakymas!$E170,0)*Uzsakymas!$F170</f>
        <v>0</v>
      </c>
      <c r="AE170" s="98">
        <f>IF(Uzsakymas!$J170=Uzsakymas!$G$21,Uzsakymas!$E170,0)*Uzsakymas!$F170</f>
        <v>0</v>
      </c>
      <c r="AF170" s="98">
        <f>IF(Uzsakymas!$G170=Uzsakymas!$G$22,Uzsakymas!$D170,0)*Uzsakymas!$F170</f>
        <v>0</v>
      </c>
      <c r="AG170" s="98">
        <f>IF(Uzsakymas!$H170=Uzsakymas!$G$22,Uzsakymas!$D170,0)*Uzsakymas!$F170</f>
        <v>0</v>
      </c>
      <c r="AH170" s="98">
        <f>IF(Uzsakymas!$I170=Uzsakymas!$G$22,Uzsakymas!$E170,0)*Uzsakymas!$F170</f>
        <v>0</v>
      </c>
      <c r="AI170" s="98">
        <f>IF(Uzsakymas!$J170=Uzsakymas!$G$22,Uzsakymas!$E170,0)*Uzsakymas!$F170</f>
        <v>0</v>
      </c>
      <c r="AJ170" s="98">
        <f>IF(Uzsakymas!$G170=Uzsakymas!$G$23,Uzsakymas!$D170,0)*Uzsakymas!$F170</f>
        <v>0</v>
      </c>
      <c r="AK170" s="98">
        <f>IF(Uzsakymas!$H170=Uzsakymas!$G$23,Uzsakymas!$D170,0)*Uzsakymas!$F170</f>
        <v>0</v>
      </c>
      <c r="AL170" s="98">
        <f>IF(Uzsakymas!$I170=Uzsakymas!$G$23,Uzsakymas!$E170,0)*Uzsakymas!$F170</f>
        <v>0</v>
      </c>
      <c r="AM170" s="98">
        <f>IF(Uzsakymas!$J170=Uzsakymas!$G$23,Uzsakymas!$E170,0)*Uzsakymas!$F170</f>
        <v>0</v>
      </c>
      <c r="AN170" s="98">
        <f>IF(Uzsakymas!$G170=Uzsakymas!$G$24,Uzsakymas!$D170,0)*Uzsakymas!$F170</f>
        <v>0</v>
      </c>
      <c r="AO170" s="98">
        <f>IF(Uzsakymas!$H170=Uzsakymas!$G$24,Uzsakymas!$D170,0)*Uzsakymas!$F170</f>
        <v>0</v>
      </c>
      <c r="AP170" s="98">
        <f>IF(Uzsakymas!$I170=Uzsakymas!$G$24,Uzsakymas!$E170,0)*Uzsakymas!$F170</f>
        <v>0</v>
      </c>
      <c r="AQ170" s="98">
        <f>IF(Uzsakymas!$J170=Uzsakymas!$G$24,Uzsakymas!$E170,0)*Uzsakymas!$F170</f>
        <v>0</v>
      </c>
      <c r="AR170" s="98">
        <f>IF(Uzsakymas!$G170=Uzsakymas!$G$25,Uzsakymas!$D170,0)*Uzsakymas!$F170</f>
        <v>0</v>
      </c>
      <c r="AS170" s="98">
        <f>IF(Uzsakymas!$H170=Uzsakymas!$G$25,Uzsakymas!$D170,0)*Uzsakymas!$F170</f>
        <v>0</v>
      </c>
      <c r="AT170" s="98">
        <f>IF(Uzsakymas!$I170=Uzsakymas!$G$25,Uzsakymas!$E170,0)*Uzsakymas!$F170</f>
        <v>0</v>
      </c>
      <c r="AU170" s="98">
        <f>IF(Uzsakymas!$J170=Uzsakymas!$G$25,Uzsakymas!$E170,0)*Uzsakymas!$F170</f>
        <v>0</v>
      </c>
      <c r="AV170" s="98">
        <f>IF(Uzsakymas!$G170=Uzsakymas!$G$26,Uzsakymas!$D170,0)*Uzsakymas!$F170</f>
        <v>0</v>
      </c>
      <c r="AW170" s="98">
        <f>IF(Uzsakymas!$H170=Uzsakymas!$G$26,Uzsakymas!$D170,0)*Uzsakymas!$F170</f>
        <v>0</v>
      </c>
      <c r="AX170" s="98">
        <f>IF(Uzsakymas!$I170=Uzsakymas!$G$26,Uzsakymas!$E170,0)*Uzsakymas!$F170</f>
        <v>0</v>
      </c>
      <c r="AY170" s="98">
        <f>IF(Uzsakymas!$J170=Uzsakymas!$G$26,Uzsakymas!$E170,0)*Uzsakymas!$F170</f>
        <v>0</v>
      </c>
      <c r="AZ170" s="29">
        <f>(P170+Q170+R170+S170)/1000</f>
        <v>0</v>
      </c>
      <c r="BA170" s="16">
        <f>(T170+U170+V170+W170)/1000</f>
        <v>0</v>
      </c>
      <c r="BB170" s="16">
        <f>(X170+XFD170+XFD170+AA170)/1000</f>
        <v>0</v>
      </c>
      <c r="BC170" s="16">
        <f>(AB170+AC170+AD170+AE170)/1000</f>
        <v>0</v>
      </c>
      <c r="BD170" s="16">
        <f>(AF170+AG170+AH170+AI170)/1000</f>
        <v>0</v>
      </c>
      <c r="BE170" s="16">
        <f>(AJ170+AK170+AL170+AM170)/1000</f>
        <v>0</v>
      </c>
      <c r="BF170" s="16">
        <f>(AN170+AO170+AP170+AQ170)/1000</f>
        <v>0</v>
      </c>
      <c r="BG170" s="16">
        <f>(AR170+AS170+AT170+AU170)/1000</f>
        <v>0</v>
      </c>
      <c r="BH170" s="30">
        <f>(AV170+AW170+AX170+AY170)/1000</f>
        <v>0</v>
      </c>
    </row>
    <row r="171" spans="1:60" hidden="true">
      <c r="N171">
        <v>142</v>
      </c>
      <c r="P171" s="98">
        <f>IF(Uzsakymas!$G171=Uzsakymas!$G$18,Uzsakymas!$D171,0)*Uzsakymas!$F171</f>
        <v>0</v>
      </c>
      <c r="Q171" s="98">
        <f>IF(Uzsakymas!$H171=Uzsakymas!$G$18,Uzsakymas!$D171,0)*Uzsakymas!$F171</f>
        <v>0</v>
      </c>
      <c r="R171" s="98">
        <f>IF(Uzsakymas!$I171=Uzsakymas!$G$18,Uzsakymas!$E171,0)*Uzsakymas!$F171</f>
        <v>0</v>
      </c>
      <c r="S171" s="98">
        <f>IF(Uzsakymas!$J171=Uzsakymas!$G$18,Uzsakymas!$E171,0)*Uzsakymas!$F171</f>
        <v>0</v>
      </c>
      <c r="T171" s="98">
        <f>IF(Uzsakymas!$G171=Uzsakymas!$G$19,Uzsakymas!$D171,0)*Uzsakymas!$F171</f>
        <v>0</v>
      </c>
      <c r="U171" s="98">
        <f>IF(Uzsakymas!$H171=Uzsakymas!$G$19,Uzsakymas!$D171,0)*Uzsakymas!$F171</f>
        <v>0</v>
      </c>
      <c r="V171" s="98">
        <f>IF(Uzsakymas!$I171=Uzsakymas!$G$19,Uzsakymas!$E171,0)*Uzsakymas!$F171</f>
        <v>0</v>
      </c>
      <c r="W171" s="98">
        <f>IF(Uzsakymas!$J171=Uzsakymas!$G$19,Uzsakymas!$E171,0)*Uzsakymas!$F171</f>
        <v>0</v>
      </c>
      <c r="X171" s="98">
        <f>IF(Uzsakymas!$G171=Uzsakymas!$G$20,Uzsakymas!$D171,0)*Uzsakymas!$F171</f>
        <v>0</v>
      </c>
      <c r="Y171" s="98">
        <f>IF(Uzsakymas!$H171=Uzsakymas!$G$20,Uzsakymas!$D171,0)*Uzsakymas!$F171</f>
        <v>0</v>
      </c>
      <c r="Z171" s="98">
        <f>IF(Uzsakymas!$I171=Uzsakymas!$G$20,Uzsakymas!$E171,0)*Uzsakymas!$F171</f>
        <v>0</v>
      </c>
      <c r="AA171" s="98">
        <f>IF(Uzsakymas!$J171=Uzsakymas!$G$20,Uzsakymas!$E171,0)*Uzsakymas!$F171</f>
        <v>0</v>
      </c>
      <c r="AB171" s="98">
        <f>IF(Uzsakymas!$G171=Uzsakymas!$G$21,Uzsakymas!$D171,0)*Uzsakymas!$F171</f>
        <v>0</v>
      </c>
      <c r="AC171" s="98">
        <f>IF(Uzsakymas!$H171=Uzsakymas!$G$21,Uzsakymas!$D171,0)*Uzsakymas!$F171</f>
        <v>0</v>
      </c>
      <c r="AD171" s="98">
        <f>IF(Uzsakymas!$I171=Uzsakymas!$G$21,Uzsakymas!$E171,0)*Uzsakymas!$F171</f>
        <v>0</v>
      </c>
      <c r="AE171" s="98">
        <f>IF(Uzsakymas!$J171=Uzsakymas!$G$21,Uzsakymas!$E171,0)*Uzsakymas!$F171</f>
        <v>0</v>
      </c>
      <c r="AF171" s="98">
        <f>IF(Uzsakymas!$G171=Uzsakymas!$G$22,Uzsakymas!$D171,0)*Uzsakymas!$F171</f>
        <v>0</v>
      </c>
      <c r="AG171" s="98">
        <f>IF(Uzsakymas!$H171=Uzsakymas!$G$22,Uzsakymas!$D171,0)*Uzsakymas!$F171</f>
        <v>0</v>
      </c>
      <c r="AH171" s="98">
        <f>IF(Uzsakymas!$I171=Uzsakymas!$G$22,Uzsakymas!$E171,0)*Uzsakymas!$F171</f>
        <v>0</v>
      </c>
      <c r="AI171" s="98">
        <f>IF(Uzsakymas!$J171=Uzsakymas!$G$22,Uzsakymas!$E171,0)*Uzsakymas!$F171</f>
        <v>0</v>
      </c>
      <c r="AJ171" s="98">
        <f>IF(Uzsakymas!$G171=Uzsakymas!$G$23,Uzsakymas!$D171,0)*Uzsakymas!$F171</f>
        <v>0</v>
      </c>
      <c r="AK171" s="98">
        <f>IF(Uzsakymas!$H171=Uzsakymas!$G$23,Uzsakymas!$D171,0)*Uzsakymas!$F171</f>
        <v>0</v>
      </c>
      <c r="AL171" s="98">
        <f>IF(Uzsakymas!$I171=Uzsakymas!$G$23,Uzsakymas!$E171,0)*Uzsakymas!$F171</f>
        <v>0</v>
      </c>
      <c r="AM171" s="98">
        <f>IF(Uzsakymas!$J171=Uzsakymas!$G$23,Uzsakymas!$E171,0)*Uzsakymas!$F171</f>
        <v>0</v>
      </c>
      <c r="AN171" s="98">
        <f>IF(Uzsakymas!$G171=Uzsakymas!$G$24,Uzsakymas!$D171,0)*Uzsakymas!$F171</f>
        <v>0</v>
      </c>
      <c r="AO171" s="98">
        <f>IF(Uzsakymas!$H171=Uzsakymas!$G$24,Uzsakymas!$D171,0)*Uzsakymas!$F171</f>
        <v>0</v>
      </c>
      <c r="AP171" s="98">
        <f>IF(Uzsakymas!$I171=Uzsakymas!$G$24,Uzsakymas!$E171,0)*Uzsakymas!$F171</f>
        <v>0</v>
      </c>
      <c r="AQ171" s="98">
        <f>IF(Uzsakymas!$J171=Uzsakymas!$G$24,Uzsakymas!$E171,0)*Uzsakymas!$F171</f>
        <v>0</v>
      </c>
      <c r="AR171" s="98">
        <f>IF(Uzsakymas!$G171=Uzsakymas!$G$25,Uzsakymas!$D171,0)*Uzsakymas!$F171</f>
        <v>0</v>
      </c>
      <c r="AS171" s="98">
        <f>IF(Uzsakymas!$H171=Uzsakymas!$G$25,Uzsakymas!$D171,0)*Uzsakymas!$F171</f>
        <v>0</v>
      </c>
      <c r="AT171" s="98">
        <f>IF(Uzsakymas!$I171=Uzsakymas!$G$25,Uzsakymas!$E171,0)*Uzsakymas!$F171</f>
        <v>0</v>
      </c>
      <c r="AU171" s="98">
        <f>IF(Uzsakymas!$J171=Uzsakymas!$G$25,Uzsakymas!$E171,0)*Uzsakymas!$F171</f>
        <v>0</v>
      </c>
      <c r="AV171" s="98">
        <f>IF(Uzsakymas!$G171=Uzsakymas!$G$26,Uzsakymas!$D171,0)*Uzsakymas!$F171</f>
        <v>0</v>
      </c>
      <c r="AW171" s="98">
        <f>IF(Uzsakymas!$H171=Uzsakymas!$G$26,Uzsakymas!$D171,0)*Uzsakymas!$F171</f>
        <v>0</v>
      </c>
      <c r="AX171" s="98">
        <f>IF(Uzsakymas!$I171=Uzsakymas!$G$26,Uzsakymas!$E171,0)*Uzsakymas!$F171</f>
        <v>0</v>
      </c>
      <c r="AY171" s="98">
        <f>IF(Uzsakymas!$J171=Uzsakymas!$G$26,Uzsakymas!$E171,0)*Uzsakymas!$F171</f>
        <v>0</v>
      </c>
      <c r="AZ171" s="29">
        <f>(P171+Q171+R171+S171)/1000</f>
        <v>0</v>
      </c>
      <c r="BA171" s="16">
        <f>(T171+U171+V171+W171)/1000</f>
        <v>0</v>
      </c>
      <c r="BB171" s="16">
        <f>(X171+XFD171+XFD171+AA171)/1000</f>
        <v>0</v>
      </c>
      <c r="BC171" s="16">
        <f>(AB171+AC171+AD171+AE171)/1000</f>
        <v>0</v>
      </c>
      <c r="BD171" s="16">
        <f>(AF171+AG171+AH171+AI171)/1000</f>
        <v>0</v>
      </c>
      <c r="BE171" s="16">
        <f>(AJ171+AK171+AL171+AM171)/1000</f>
        <v>0</v>
      </c>
      <c r="BF171" s="16">
        <f>(AN171+AO171+AP171+AQ171)/1000</f>
        <v>0</v>
      </c>
      <c r="BG171" s="16">
        <f>(AR171+AS171+AT171+AU171)/1000</f>
        <v>0</v>
      </c>
      <c r="BH171" s="30">
        <f>(AV171+AW171+AX171+AY171)/1000</f>
        <v>0</v>
      </c>
    </row>
    <row r="172" spans="1:60" hidden="true">
      <c r="N172">
        <v>143</v>
      </c>
      <c r="P172" s="98">
        <f>IF(Uzsakymas!$G172=Uzsakymas!$G$18,Uzsakymas!$D172,0)*Uzsakymas!$F172</f>
        <v>0</v>
      </c>
      <c r="Q172" s="98">
        <f>IF(Uzsakymas!$H172=Uzsakymas!$G$18,Uzsakymas!$D172,0)*Uzsakymas!$F172</f>
        <v>0</v>
      </c>
      <c r="R172" s="98">
        <f>IF(Uzsakymas!$I172=Uzsakymas!$G$18,Uzsakymas!$E172,0)*Uzsakymas!$F172</f>
        <v>0</v>
      </c>
      <c r="S172" s="98">
        <f>IF(Uzsakymas!$J172=Uzsakymas!$G$18,Uzsakymas!$E172,0)*Uzsakymas!$F172</f>
        <v>0</v>
      </c>
      <c r="T172" s="98">
        <f>IF(Uzsakymas!$G172=Uzsakymas!$G$19,Uzsakymas!$D172,0)*Uzsakymas!$F172</f>
        <v>0</v>
      </c>
      <c r="U172" s="98">
        <f>IF(Uzsakymas!$H172=Uzsakymas!$G$19,Uzsakymas!$D172,0)*Uzsakymas!$F172</f>
        <v>0</v>
      </c>
      <c r="V172" s="98">
        <f>IF(Uzsakymas!$I172=Uzsakymas!$G$19,Uzsakymas!$E172,0)*Uzsakymas!$F172</f>
        <v>0</v>
      </c>
      <c r="W172" s="98">
        <f>IF(Uzsakymas!$J172=Uzsakymas!$G$19,Uzsakymas!$E172,0)*Uzsakymas!$F172</f>
        <v>0</v>
      </c>
      <c r="X172" s="98">
        <f>IF(Uzsakymas!$G172=Uzsakymas!$G$20,Uzsakymas!$D172,0)*Uzsakymas!$F172</f>
        <v>0</v>
      </c>
      <c r="Y172" s="98">
        <f>IF(Uzsakymas!$H172=Uzsakymas!$G$20,Uzsakymas!$D172,0)*Uzsakymas!$F172</f>
        <v>0</v>
      </c>
      <c r="Z172" s="98">
        <f>IF(Uzsakymas!$I172=Uzsakymas!$G$20,Uzsakymas!$E172,0)*Uzsakymas!$F172</f>
        <v>0</v>
      </c>
      <c r="AA172" s="98">
        <f>IF(Uzsakymas!$J172=Uzsakymas!$G$20,Uzsakymas!$E172,0)*Uzsakymas!$F172</f>
        <v>0</v>
      </c>
      <c r="AB172" s="98">
        <f>IF(Uzsakymas!$G172=Uzsakymas!$G$21,Uzsakymas!$D172,0)*Uzsakymas!$F172</f>
        <v>0</v>
      </c>
      <c r="AC172" s="98">
        <f>IF(Uzsakymas!$H172=Uzsakymas!$G$21,Uzsakymas!$D172,0)*Uzsakymas!$F172</f>
        <v>0</v>
      </c>
      <c r="AD172" s="98">
        <f>IF(Uzsakymas!$I172=Uzsakymas!$G$21,Uzsakymas!$E172,0)*Uzsakymas!$F172</f>
        <v>0</v>
      </c>
      <c r="AE172" s="98">
        <f>IF(Uzsakymas!$J172=Uzsakymas!$G$21,Uzsakymas!$E172,0)*Uzsakymas!$F172</f>
        <v>0</v>
      </c>
      <c r="AF172" s="98">
        <f>IF(Uzsakymas!$G172=Uzsakymas!$G$22,Uzsakymas!$D172,0)*Uzsakymas!$F172</f>
        <v>0</v>
      </c>
      <c r="AG172" s="98">
        <f>IF(Uzsakymas!$H172=Uzsakymas!$G$22,Uzsakymas!$D172,0)*Uzsakymas!$F172</f>
        <v>0</v>
      </c>
      <c r="AH172" s="98">
        <f>IF(Uzsakymas!$I172=Uzsakymas!$G$22,Uzsakymas!$E172,0)*Uzsakymas!$F172</f>
        <v>0</v>
      </c>
      <c r="AI172" s="98">
        <f>IF(Uzsakymas!$J172=Uzsakymas!$G$22,Uzsakymas!$E172,0)*Uzsakymas!$F172</f>
        <v>0</v>
      </c>
      <c r="AJ172" s="98">
        <f>IF(Uzsakymas!$G172=Uzsakymas!$G$23,Uzsakymas!$D172,0)*Uzsakymas!$F172</f>
        <v>0</v>
      </c>
      <c r="AK172" s="98">
        <f>IF(Uzsakymas!$H172=Uzsakymas!$G$23,Uzsakymas!$D172,0)*Uzsakymas!$F172</f>
        <v>0</v>
      </c>
      <c r="AL172" s="98">
        <f>IF(Uzsakymas!$I172=Uzsakymas!$G$23,Uzsakymas!$E172,0)*Uzsakymas!$F172</f>
        <v>0</v>
      </c>
      <c r="AM172" s="98">
        <f>IF(Uzsakymas!$J172=Uzsakymas!$G$23,Uzsakymas!$E172,0)*Uzsakymas!$F172</f>
        <v>0</v>
      </c>
      <c r="AN172" s="98">
        <f>IF(Uzsakymas!$G172=Uzsakymas!$G$24,Uzsakymas!$D172,0)*Uzsakymas!$F172</f>
        <v>0</v>
      </c>
      <c r="AO172" s="98">
        <f>IF(Uzsakymas!$H172=Uzsakymas!$G$24,Uzsakymas!$D172,0)*Uzsakymas!$F172</f>
        <v>0</v>
      </c>
      <c r="AP172" s="98">
        <f>IF(Uzsakymas!$I172=Uzsakymas!$G$24,Uzsakymas!$E172,0)*Uzsakymas!$F172</f>
        <v>0</v>
      </c>
      <c r="AQ172" s="98">
        <f>IF(Uzsakymas!$J172=Uzsakymas!$G$24,Uzsakymas!$E172,0)*Uzsakymas!$F172</f>
        <v>0</v>
      </c>
      <c r="AR172" s="98">
        <f>IF(Uzsakymas!$G172=Uzsakymas!$G$25,Uzsakymas!$D172,0)*Uzsakymas!$F172</f>
        <v>0</v>
      </c>
      <c r="AS172" s="98">
        <f>IF(Uzsakymas!$H172=Uzsakymas!$G$25,Uzsakymas!$D172,0)*Uzsakymas!$F172</f>
        <v>0</v>
      </c>
      <c r="AT172" s="98">
        <f>IF(Uzsakymas!$I172=Uzsakymas!$G$25,Uzsakymas!$E172,0)*Uzsakymas!$F172</f>
        <v>0</v>
      </c>
      <c r="AU172" s="98">
        <f>IF(Uzsakymas!$J172=Uzsakymas!$G$25,Uzsakymas!$E172,0)*Uzsakymas!$F172</f>
        <v>0</v>
      </c>
      <c r="AV172" s="98">
        <f>IF(Uzsakymas!$G172=Uzsakymas!$G$26,Uzsakymas!$D172,0)*Uzsakymas!$F172</f>
        <v>0</v>
      </c>
      <c r="AW172" s="98">
        <f>IF(Uzsakymas!$H172=Uzsakymas!$G$26,Uzsakymas!$D172,0)*Uzsakymas!$F172</f>
        <v>0</v>
      </c>
      <c r="AX172" s="98">
        <f>IF(Uzsakymas!$I172=Uzsakymas!$G$26,Uzsakymas!$E172,0)*Uzsakymas!$F172</f>
        <v>0</v>
      </c>
      <c r="AY172" s="98">
        <f>IF(Uzsakymas!$J172=Uzsakymas!$G$26,Uzsakymas!$E172,0)*Uzsakymas!$F172</f>
        <v>0</v>
      </c>
      <c r="AZ172" s="29">
        <f>(P172+Q172+R172+S172)/1000</f>
        <v>0</v>
      </c>
      <c r="BA172" s="16">
        <f>(T172+U172+V172+W172)/1000</f>
        <v>0</v>
      </c>
      <c r="BB172" s="16">
        <f>(X172+XFD172+XFD172+AA172)/1000</f>
        <v>0</v>
      </c>
      <c r="BC172" s="16">
        <f>(AB172+AC172+AD172+AE172)/1000</f>
        <v>0</v>
      </c>
      <c r="BD172" s="16">
        <f>(AF172+AG172+AH172+AI172)/1000</f>
        <v>0</v>
      </c>
      <c r="BE172" s="16">
        <f>(AJ172+AK172+AL172+AM172)/1000</f>
        <v>0</v>
      </c>
      <c r="BF172" s="16">
        <f>(AN172+AO172+AP172+AQ172)/1000</f>
        <v>0</v>
      </c>
      <c r="BG172" s="16">
        <f>(AR172+AS172+AT172+AU172)/1000</f>
        <v>0</v>
      </c>
      <c r="BH172" s="30">
        <f>(AV172+AW172+AX172+AY172)/1000</f>
        <v>0</v>
      </c>
    </row>
    <row r="173" spans="1:60" hidden="true">
      <c r="N173">
        <v>144</v>
      </c>
      <c r="P173" s="98">
        <f>IF(Uzsakymas!$G173=Uzsakymas!$G$18,Uzsakymas!$D173,0)*Uzsakymas!$F173</f>
        <v>0</v>
      </c>
      <c r="Q173" s="98">
        <f>IF(Uzsakymas!$H173=Uzsakymas!$G$18,Uzsakymas!$D173,0)*Uzsakymas!$F173</f>
        <v>0</v>
      </c>
      <c r="R173" s="98">
        <f>IF(Uzsakymas!$I173=Uzsakymas!$G$18,Uzsakymas!$E173,0)*Uzsakymas!$F173</f>
        <v>0</v>
      </c>
      <c r="S173" s="98">
        <f>IF(Uzsakymas!$J173=Uzsakymas!$G$18,Uzsakymas!$E173,0)*Uzsakymas!$F173</f>
        <v>0</v>
      </c>
      <c r="T173" s="98">
        <f>IF(Uzsakymas!$G173=Uzsakymas!$G$19,Uzsakymas!$D173,0)*Uzsakymas!$F173</f>
        <v>0</v>
      </c>
      <c r="U173" s="98">
        <f>IF(Uzsakymas!$H173=Uzsakymas!$G$19,Uzsakymas!$D173,0)*Uzsakymas!$F173</f>
        <v>0</v>
      </c>
      <c r="V173" s="98">
        <f>IF(Uzsakymas!$I173=Uzsakymas!$G$19,Uzsakymas!$E173,0)*Uzsakymas!$F173</f>
        <v>0</v>
      </c>
      <c r="W173" s="98">
        <f>IF(Uzsakymas!$J173=Uzsakymas!$G$19,Uzsakymas!$E173,0)*Uzsakymas!$F173</f>
        <v>0</v>
      </c>
      <c r="X173" s="98">
        <f>IF(Uzsakymas!$G173=Uzsakymas!$G$20,Uzsakymas!$D173,0)*Uzsakymas!$F173</f>
        <v>0</v>
      </c>
      <c r="Y173" s="98">
        <f>IF(Uzsakymas!$H173=Uzsakymas!$G$20,Uzsakymas!$D173,0)*Uzsakymas!$F173</f>
        <v>0</v>
      </c>
      <c r="Z173" s="98">
        <f>IF(Uzsakymas!$I173=Uzsakymas!$G$20,Uzsakymas!$E173,0)*Uzsakymas!$F173</f>
        <v>0</v>
      </c>
      <c r="AA173" s="98">
        <f>IF(Uzsakymas!$J173=Uzsakymas!$G$20,Uzsakymas!$E173,0)*Uzsakymas!$F173</f>
        <v>0</v>
      </c>
      <c r="AB173" s="98">
        <f>IF(Uzsakymas!$G173=Uzsakymas!$G$21,Uzsakymas!$D173,0)*Uzsakymas!$F173</f>
        <v>0</v>
      </c>
      <c r="AC173" s="98">
        <f>IF(Uzsakymas!$H173=Uzsakymas!$G$21,Uzsakymas!$D173,0)*Uzsakymas!$F173</f>
        <v>0</v>
      </c>
      <c r="AD173" s="98">
        <f>IF(Uzsakymas!$I173=Uzsakymas!$G$21,Uzsakymas!$E173,0)*Uzsakymas!$F173</f>
        <v>0</v>
      </c>
      <c r="AE173" s="98">
        <f>IF(Uzsakymas!$J173=Uzsakymas!$G$21,Uzsakymas!$E173,0)*Uzsakymas!$F173</f>
        <v>0</v>
      </c>
      <c r="AF173" s="98">
        <f>IF(Uzsakymas!$G173=Uzsakymas!$G$22,Uzsakymas!$D173,0)*Uzsakymas!$F173</f>
        <v>0</v>
      </c>
      <c r="AG173" s="98">
        <f>IF(Uzsakymas!$H173=Uzsakymas!$G$22,Uzsakymas!$D173,0)*Uzsakymas!$F173</f>
        <v>0</v>
      </c>
      <c r="AH173" s="98">
        <f>IF(Uzsakymas!$I173=Uzsakymas!$G$22,Uzsakymas!$E173,0)*Uzsakymas!$F173</f>
        <v>0</v>
      </c>
      <c r="AI173" s="98">
        <f>IF(Uzsakymas!$J173=Uzsakymas!$G$22,Uzsakymas!$E173,0)*Uzsakymas!$F173</f>
        <v>0</v>
      </c>
      <c r="AJ173" s="98">
        <f>IF(Uzsakymas!$G173=Uzsakymas!$G$23,Uzsakymas!$D173,0)*Uzsakymas!$F173</f>
        <v>0</v>
      </c>
      <c r="AK173" s="98">
        <f>IF(Uzsakymas!$H173=Uzsakymas!$G$23,Uzsakymas!$D173,0)*Uzsakymas!$F173</f>
        <v>0</v>
      </c>
      <c r="AL173" s="98">
        <f>IF(Uzsakymas!$I173=Uzsakymas!$G$23,Uzsakymas!$E173,0)*Uzsakymas!$F173</f>
        <v>0</v>
      </c>
      <c r="AM173" s="98">
        <f>IF(Uzsakymas!$J173=Uzsakymas!$G$23,Uzsakymas!$E173,0)*Uzsakymas!$F173</f>
        <v>0</v>
      </c>
      <c r="AN173" s="98">
        <f>IF(Uzsakymas!$G173=Uzsakymas!$G$24,Uzsakymas!$D173,0)*Uzsakymas!$F173</f>
        <v>0</v>
      </c>
      <c r="AO173" s="98">
        <f>IF(Uzsakymas!$H173=Uzsakymas!$G$24,Uzsakymas!$D173,0)*Uzsakymas!$F173</f>
        <v>0</v>
      </c>
      <c r="AP173" s="98">
        <f>IF(Uzsakymas!$I173=Uzsakymas!$G$24,Uzsakymas!$E173,0)*Uzsakymas!$F173</f>
        <v>0</v>
      </c>
      <c r="AQ173" s="98">
        <f>IF(Uzsakymas!$J173=Uzsakymas!$G$24,Uzsakymas!$E173,0)*Uzsakymas!$F173</f>
        <v>0</v>
      </c>
      <c r="AR173" s="98">
        <f>IF(Uzsakymas!$G173=Uzsakymas!$G$25,Uzsakymas!$D173,0)*Uzsakymas!$F173</f>
        <v>0</v>
      </c>
      <c r="AS173" s="98">
        <f>IF(Uzsakymas!$H173=Uzsakymas!$G$25,Uzsakymas!$D173,0)*Uzsakymas!$F173</f>
        <v>0</v>
      </c>
      <c r="AT173" s="98">
        <f>IF(Uzsakymas!$I173=Uzsakymas!$G$25,Uzsakymas!$E173,0)*Uzsakymas!$F173</f>
        <v>0</v>
      </c>
      <c r="AU173" s="98">
        <f>IF(Uzsakymas!$J173=Uzsakymas!$G$25,Uzsakymas!$E173,0)*Uzsakymas!$F173</f>
        <v>0</v>
      </c>
      <c r="AV173" s="98">
        <f>IF(Uzsakymas!$G173=Uzsakymas!$G$26,Uzsakymas!$D173,0)*Uzsakymas!$F173</f>
        <v>0</v>
      </c>
      <c r="AW173" s="98">
        <f>IF(Uzsakymas!$H173=Uzsakymas!$G$26,Uzsakymas!$D173,0)*Uzsakymas!$F173</f>
        <v>0</v>
      </c>
      <c r="AX173" s="98">
        <f>IF(Uzsakymas!$I173=Uzsakymas!$G$26,Uzsakymas!$E173,0)*Uzsakymas!$F173</f>
        <v>0</v>
      </c>
      <c r="AY173" s="98">
        <f>IF(Uzsakymas!$J173=Uzsakymas!$G$26,Uzsakymas!$E173,0)*Uzsakymas!$F173</f>
        <v>0</v>
      </c>
      <c r="AZ173" s="29">
        <f>(P173+Q173+R173+S173)/1000</f>
        <v>0</v>
      </c>
      <c r="BA173" s="16">
        <f>(T173+U173+V173+W173)/1000</f>
        <v>0</v>
      </c>
      <c r="BB173" s="16">
        <f>(X173+XFD173+XFD173+AA173)/1000</f>
        <v>0</v>
      </c>
      <c r="BC173" s="16">
        <f>(AB173+AC173+AD173+AE173)/1000</f>
        <v>0</v>
      </c>
      <c r="BD173" s="16">
        <f>(AF173+AG173+AH173+AI173)/1000</f>
        <v>0</v>
      </c>
      <c r="BE173" s="16">
        <f>(AJ173+AK173+AL173+AM173)/1000</f>
        <v>0</v>
      </c>
      <c r="BF173" s="16">
        <f>(AN173+AO173+AP173+AQ173)/1000</f>
        <v>0</v>
      </c>
      <c r="BG173" s="16">
        <f>(AR173+AS173+AT173+AU173)/1000</f>
        <v>0</v>
      </c>
      <c r="BH173" s="30">
        <f>(AV173+AW173+AX173+AY173)/1000</f>
        <v>0</v>
      </c>
    </row>
    <row r="174" spans="1:60" hidden="true">
      <c r="N174">
        <v>145</v>
      </c>
      <c r="P174" s="98">
        <f>IF(Uzsakymas!$G174=Uzsakymas!$G$18,Uzsakymas!$D174,0)*Uzsakymas!$F174</f>
        <v>0</v>
      </c>
      <c r="Q174" s="98">
        <f>IF(Uzsakymas!$H174=Uzsakymas!$G$18,Uzsakymas!$D174,0)*Uzsakymas!$F174</f>
        <v>0</v>
      </c>
      <c r="R174" s="98">
        <f>IF(Uzsakymas!$I174=Uzsakymas!$G$18,Uzsakymas!$E174,0)*Uzsakymas!$F174</f>
        <v>0</v>
      </c>
      <c r="S174" s="98">
        <f>IF(Uzsakymas!$J174=Uzsakymas!$G$18,Uzsakymas!$E174,0)*Uzsakymas!$F174</f>
        <v>0</v>
      </c>
      <c r="T174" s="98">
        <f>IF(Uzsakymas!$G174=Uzsakymas!$G$19,Uzsakymas!$D174,0)*Uzsakymas!$F174</f>
        <v>0</v>
      </c>
      <c r="U174" s="98">
        <f>IF(Uzsakymas!$H174=Uzsakymas!$G$19,Uzsakymas!$D174,0)*Uzsakymas!$F174</f>
        <v>0</v>
      </c>
      <c r="V174" s="98">
        <f>IF(Uzsakymas!$I174=Uzsakymas!$G$19,Uzsakymas!$E174,0)*Uzsakymas!$F174</f>
        <v>0</v>
      </c>
      <c r="W174" s="98">
        <f>IF(Uzsakymas!$J174=Uzsakymas!$G$19,Uzsakymas!$E174,0)*Uzsakymas!$F174</f>
        <v>0</v>
      </c>
      <c r="X174" s="98">
        <f>IF(Uzsakymas!$G174=Uzsakymas!$G$20,Uzsakymas!$D174,0)*Uzsakymas!$F174</f>
        <v>0</v>
      </c>
      <c r="Y174" s="98">
        <f>IF(Uzsakymas!$H174=Uzsakymas!$G$20,Uzsakymas!$D174,0)*Uzsakymas!$F174</f>
        <v>0</v>
      </c>
      <c r="Z174" s="98">
        <f>IF(Uzsakymas!$I174=Uzsakymas!$G$20,Uzsakymas!$E174,0)*Uzsakymas!$F174</f>
        <v>0</v>
      </c>
      <c r="AA174" s="98">
        <f>IF(Uzsakymas!$J174=Uzsakymas!$G$20,Uzsakymas!$E174,0)*Uzsakymas!$F174</f>
        <v>0</v>
      </c>
      <c r="AB174" s="98">
        <f>IF(Uzsakymas!$G174=Uzsakymas!$G$21,Uzsakymas!$D174,0)*Uzsakymas!$F174</f>
        <v>0</v>
      </c>
      <c r="AC174" s="98">
        <f>IF(Uzsakymas!$H174=Uzsakymas!$G$21,Uzsakymas!$D174,0)*Uzsakymas!$F174</f>
        <v>0</v>
      </c>
      <c r="AD174" s="98">
        <f>IF(Uzsakymas!$I174=Uzsakymas!$G$21,Uzsakymas!$E174,0)*Uzsakymas!$F174</f>
        <v>0</v>
      </c>
      <c r="AE174" s="98">
        <f>IF(Uzsakymas!$J174=Uzsakymas!$G$21,Uzsakymas!$E174,0)*Uzsakymas!$F174</f>
        <v>0</v>
      </c>
      <c r="AF174" s="98">
        <f>IF(Uzsakymas!$G174=Uzsakymas!$G$22,Uzsakymas!$D174,0)*Uzsakymas!$F174</f>
        <v>0</v>
      </c>
      <c r="AG174" s="98">
        <f>IF(Uzsakymas!$H174=Uzsakymas!$G$22,Uzsakymas!$D174,0)*Uzsakymas!$F174</f>
        <v>0</v>
      </c>
      <c r="AH174" s="98">
        <f>IF(Uzsakymas!$I174=Uzsakymas!$G$22,Uzsakymas!$E174,0)*Uzsakymas!$F174</f>
        <v>0</v>
      </c>
      <c r="AI174" s="98">
        <f>IF(Uzsakymas!$J174=Uzsakymas!$G$22,Uzsakymas!$E174,0)*Uzsakymas!$F174</f>
        <v>0</v>
      </c>
      <c r="AJ174" s="98">
        <f>IF(Uzsakymas!$G174=Uzsakymas!$G$23,Uzsakymas!$D174,0)*Uzsakymas!$F174</f>
        <v>0</v>
      </c>
      <c r="AK174" s="98">
        <f>IF(Uzsakymas!$H174=Uzsakymas!$G$23,Uzsakymas!$D174,0)*Uzsakymas!$F174</f>
        <v>0</v>
      </c>
      <c r="AL174" s="98">
        <f>IF(Uzsakymas!$I174=Uzsakymas!$G$23,Uzsakymas!$E174,0)*Uzsakymas!$F174</f>
        <v>0</v>
      </c>
      <c r="AM174" s="98">
        <f>IF(Uzsakymas!$J174=Uzsakymas!$G$23,Uzsakymas!$E174,0)*Uzsakymas!$F174</f>
        <v>0</v>
      </c>
      <c r="AN174" s="98">
        <f>IF(Uzsakymas!$G174=Uzsakymas!$G$24,Uzsakymas!$D174,0)*Uzsakymas!$F174</f>
        <v>0</v>
      </c>
      <c r="AO174" s="98">
        <f>IF(Uzsakymas!$H174=Uzsakymas!$G$24,Uzsakymas!$D174,0)*Uzsakymas!$F174</f>
        <v>0</v>
      </c>
      <c r="AP174" s="98">
        <f>IF(Uzsakymas!$I174=Uzsakymas!$G$24,Uzsakymas!$E174,0)*Uzsakymas!$F174</f>
        <v>0</v>
      </c>
      <c r="AQ174" s="98">
        <f>IF(Uzsakymas!$J174=Uzsakymas!$G$24,Uzsakymas!$E174,0)*Uzsakymas!$F174</f>
        <v>0</v>
      </c>
      <c r="AR174" s="98">
        <f>IF(Uzsakymas!$G174=Uzsakymas!$G$25,Uzsakymas!$D174,0)*Uzsakymas!$F174</f>
        <v>0</v>
      </c>
      <c r="AS174" s="98">
        <f>IF(Uzsakymas!$H174=Uzsakymas!$G$25,Uzsakymas!$D174,0)*Uzsakymas!$F174</f>
        <v>0</v>
      </c>
      <c r="AT174" s="98">
        <f>IF(Uzsakymas!$I174=Uzsakymas!$G$25,Uzsakymas!$E174,0)*Uzsakymas!$F174</f>
        <v>0</v>
      </c>
      <c r="AU174" s="98">
        <f>IF(Uzsakymas!$J174=Uzsakymas!$G$25,Uzsakymas!$E174,0)*Uzsakymas!$F174</f>
        <v>0</v>
      </c>
      <c r="AV174" s="98">
        <f>IF(Uzsakymas!$G174=Uzsakymas!$G$26,Uzsakymas!$D174,0)*Uzsakymas!$F174</f>
        <v>0</v>
      </c>
      <c r="AW174" s="98">
        <f>IF(Uzsakymas!$H174=Uzsakymas!$G$26,Uzsakymas!$D174,0)*Uzsakymas!$F174</f>
        <v>0</v>
      </c>
      <c r="AX174" s="98">
        <f>IF(Uzsakymas!$I174=Uzsakymas!$G$26,Uzsakymas!$E174,0)*Uzsakymas!$F174</f>
        <v>0</v>
      </c>
      <c r="AY174" s="98">
        <f>IF(Uzsakymas!$J174=Uzsakymas!$G$26,Uzsakymas!$E174,0)*Uzsakymas!$F174</f>
        <v>0</v>
      </c>
      <c r="AZ174" s="29">
        <f>(P174+Q174+R174+S174)/1000</f>
        <v>0</v>
      </c>
      <c r="BA174" s="16">
        <f>(T174+U174+V174+W174)/1000</f>
        <v>0</v>
      </c>
      <c r="BB174" s="16">
        <f>(X174+XFD174+XFD174+AA174)/1000</f>
        <v>0</v>
      </c>
      <c r="BC174" s="16">
        <f>(AB174+AC174+AD174+AE174)/1000</f>
        <v>0</v>
      </c>
      <c r="BD174" s="16">
        <f>(AF174+AG174+AH174+AI174)/1000</f>
        <v>0</v>
      </c>
      <c r="BE174" s="16">
        <f>(AJ174+AK174+AL174+AM174)/1000</f>
        <v>0</v>
      </c>
      <c r="BF174" s="16">
        <f>(AN174+AO174+AP174+AQ174)/1000</f>
        <v>0</v>
      </c>
      <c r="BG174" s="16">
        <f>(AR174+AS174+AT174+AU174)/1000</f>
        <v>0</v>
      </c>
      <c r="BH174" s="30">
        <f>(AV174+AW174+AX174+AY174)/1000</f>
        <v>0</v>
      </c>
    </row>
    <row r="175" spans="1:60" hidden="true">
      <c r="N175">
        <v>146</v>
      </c>
      <c r="P175" s="98">
        <f>IF(Uzsakymas!$G175=Uzsakymas!$G$18,Uzsakymas!$D175,0)*Uzsakymas!$F175</f>
        <v>0</v>
      </c>
      <c r="Q175" s="98">
        <f>IF(Uzsakymas!$H175=Uzsakymas!$G$18,Uzsakymas!$D175,0)*Uzsakymas!$F175</f>
        <v>0</v>
      </c>
      <c r="R175" s="98">
        <f>IF(Uzsakymas!$I175=Uzsakymas!$G$18,Uzsakymas!$E175,0)*Uzsakymas!$F175</f>
        <v>0</v>
      </c>
      <c r="S175" s="98">
        <f>IF(Uzsakymas!$J175=Uzsakymas!$G$18,Uzsakymas!$E175,0)*Uzsakymas!$F175</f>
        <v>0</v>
      </c>
      <c r="T175" s="98">
        <f>IF(Uzsakymas!$G175=Uzsakymas!$G$19,Uzsakymas!$D175,0)*Uzsakymas!$F175</f>
        <v>0</v>
      </c>
      <c r="U175" s="98">
        <f>IF(Uzsakymas!$H175=Uzsakymas!$G$19,Uzsakymas!$D175,0)*Uzsakymas!$F175</f>
        <v>0</v>
      </c>
      <c r="V175" s="98">
        <f>IF(Uzsakymas!$I175=Uzsakymas!$G$19,Uzsakymas!$E175,0)*Uzsakymas!$F175</f>
        <v>0</v>
      </c>
      <c r="W175" s="98">
        <f>IF(Uzsakymas!$J175=Uzsakymas!$G$19,Uzsakymas!$E175,0)*Uzsakymas!$F175</f>
        <v>0</v>
      </c>
      <c r="X175" s="98">
        <f>IF(Uzsakymas!$G175=Uzsakymas!$G$20,Uzsakymas!$D175,0)*Uzsakymas!$F175</f>
        <v>0</v>
      </c>
      <c r="Y175" s="98">
        <f>IF(Uzsakymas!$H175=Uzsakymas!$G$20,Uzsakymas!$D175,0)*Uzsakymas!$F175</f>
        <v>0</v>
      </c>
      <c r="Z175" s="98">
        <f>IF(Uzsakymas!$I175=Uzsakymas!$G$20,Uzsakymas!$E175,0)*Uzsakymas!$F175</f>
        <v>0</v>
      </c>
      <c r="AA175" s="98">
        <f>IF(Uzsakymas!$J175=Uzsakymas!$G$20,Uzsakymas!$E175,0)*Uzsakymas!$F175</f>
        <v>0</v>
      </c>
      <c r="AB175" s="98">
        <f>IF(Uzsakymas!$G175=Uzsakymas!$G$21,Uzsakymas!$D175,0)*Uzsakymas!$F175</f>
        <v>0</v>
      </c>
      <c r="AC175" s="98">
        <f>IF(Uzsakymas!$H175=Uzsakymas!$G$21,Uzsakymas!$D175,0)*Uzsakymas!$F175</f>
        <v>0</v>
      </c>
      <c r="AD175" s="98">
        <f>IF(Uzsakymas!$I175=Uzsakymas!$G$21,Uzsakymas!$E175,0)*Uzsakymas!$F175</f>
        <v>0</v>
      </c>
      <c r="AE175" s="98">
        <f>IF(Uzsakymas!$J175=Uzsakymas!$G$21,Uzsakymas!$E175,0)*Uzsakymas!$F175</f>
        <v>0</v>
      </c>
      <c r="AF175" s="98">
        <f>IF(Uzsakymas!$G175=Uzsakymas!$G$22,Uzsakymas!$D175,0)*Uzsakymas!$F175</f>
        <v>0</v>
      </c>
      <c r="AG175" s="98">
        <f>IF(Uzsakymas!$H175=Uzsakymas!$G$22,Uzsakymas!$D175,0)*Uzsakymas!$F175</f>
        <v>0</v>
      </c>
      <c r="AH175" s="98">
        <f>IF(Uzsakymas!$I175=Uzsakymas!$G$22,Uzsakymas!$E175,0)*Uzsakymas!$F175</f>
        <v>0</v>
      </c>
      <c r="AI175" s="98">
        <f>IF(Uzsakymas!$J175=Uzsakymas!$G$22,Uzsakymas!$E175,0)*Uzsakymas!$F175</f>
        <v>0</v>
      </c>
      <c r="AJ175" s="98">
        <f>IF(Uzsakymas!$G175=Uzsakymas!$G$23,Uzsakymas!$D175,0)*Uzsakymas!$F175</f>
        <v>0</v>
      </c>
      <c r="AK175" s="98">
        <f>IF(Uzsakymas!$H175=Uzsakymas!$G$23,Uzsakymas!$D175,0)*Uzsakymas!$F175</f>
        <v>0</v>
      </c>
      <c r="AL175" s="98">
        <f>IF(Uzsakymas!$I175=Uzsakymas!$G$23,Uzsakymas!$E175,0)*Uzsakymas!$F175</f>
        <v>0</v>
      </c>
      <c r="AM175" s="98">
        <f>IF(Uzsakymas!$J175=Uzsakymas!$G$23,Uzsakymas!$E175,0)*Uzsakymas!$F175</f>
        <v>0</v>
      </c>
      <c r="AN175" s="98">
        <f>IF(Uzsakymas!$G175=Uzsakymas!$G$24,Uzsakymas!$D175,0)*Uzsakymas!$F175</f>
        <v>0</v>
      </c>
      <c r="AO175" s="98">
        <f>IF(Uzsakymas!$H175=Uzsakymas!$G$24,Uzsakymas!$D175,0)*Uzsakymas!$F175</f>
        <v>0</v>
      </c>
      <c r="AP175" s="98">
        <f>IF(Uzsakymas!$I175=Uzsakymas!$G$24,Uzsakymas!$E175,0)*Uzsakymas!$F175</f>
        <v>0</v>
      </c>
      <c r="AQ175" s="98">
        <f>IF(Uzsakymas!$J175=Uzsakymas!$G$24,Uzsakymas!$E175,0)*Uzsakymas!$F175</f>
        <v>0</v>
      </c>
      <c r="AR175" s="98">
        <f>IF(Uzsakymas!$G175=Uzsakymas!$G$25,Uzsakymas!$D175,0)*Uzsakymas!$F175</f>
        <v>0</v>
      </c>
      <c r="AS175" s="98">
        <f>IF(Uzsakymas!$H175=Uzsakymas!$G$25,Uzsakymas!$D175,0)*Uzsakymas!$F175</f>
        <v>0</v>
      </c>
      <c r="AT175" s="98">
        <f>IF(Uzsakymas!$I175=Uzsakymas!$G$25,Uzsakymas!$E175,0)*Uzsakymas!$F175</f>
        <v>0</v>
      </c>
      <c r="AU175" s="98">
        <f>IF(Uzsakymas!$J175=Uzsakymas!$G$25,Uzsakymas!$E175,0)*Uzsakymas!$F175</f>
        <v>0</v>
      </c>
      <c r="AV175" s="98">
        <f>IF(Uzsakymas!$G175=Uzsakymas!$G$26,Uzsakymas!$D175,0)*Uzsakymas!$F175</f>
        <v>0</v>
      </c>
      <c r="AW175" s="98">
        <f>IF(Uzsakymas!$H175=Uzsakymas!$G$26,Uzsakymas!$D175,0)*Uzsakymas!$F175</f>
        <v>0</v>
      </c>
      <c r="AX175" s="98">
        <f>IF(Uzsakymas!$I175=Uzsakymas!$G$26,Uzsakymas!$E175,0)*Uzsakymas!$F175</f>
        <v>0</v>
      </c>
      <c r="AY175" s="98">
        <f>IF(Uzsakymas!$J175=Uzsakymas!$G$26,Uzsakymas!$E175,0)*Uzsakymas!$F175</f>
        <v>0</v>
      </c>
      <c r="AZ175" s="29">
        <f>(P175+Q175+R175+S175)/1000</f>
        <v>0</v>
      </c>
      <c r="BA175" s="16">
        <f>(T175+U175+V175+W175)/1000</f>
        <v>0</v>
      </c>
      <c r="BB175" s="16">
        <f>(X175+XFD175+XFD175+AA175)/1000</f>
        <v>0</v>
      </c>
      <c r="BC175" s="16">
        <f>(AB175+AC175+AD175+AE175)/1000</f>
        <v>0</v>
      </c>
      <c r="BD175" s="16">
        <f>(AF175+AG175+AH175+AI175)/1000</f>
        <v>0</v>
      </c>
      <c r="BE175" s="16">
        <f>(AJ175+AK175+AL175+AM175)/1000</f>
        <v>0</v>
      </c>
      <c r="BF175" s="16">
        <f>(AN175+AO175+AP175+AQ175)/1000</f>
        <v>0</v>
      </c>
      <c r="BG175" s="16">
        <f>(AR175+AS175+AT175+AU175)/1000</f>
        <v>0</v>
      </c>
      <c r="BH175" s="30">
        <f>(AV175+AW175+AX175+AY175)/1000</f>
        <v>0</v>
      </c>
    </row>
    <row r="176" spans="1:60" hidden="true">
      <c r="N176">
        <v>147</v>
      </c>
      <c r="P176" s="98">
        <f>IF(Uzsakymas!$G176=Uzsakymas!$G$18,Uzsakymas!$D176,0)*Uzsakymas!$F176</f>
        <v>0</v>
      </c>
      <c r="Q176" s="98">
        <f>IF(Uzsakymas!$H176=Uzsakymas!$G$18,Uzsakymas!$D176,0)*Uzsakymas!$F176</f>
        <v>0</v>
      </c>
      <c r="R176" s="98">
        <f>IF(Uzsakymas!$I176=Uzsakymas!$G$18,Uzsakymas!$E176,0)*Uzsakymas!$F176</f>
        <v>0</v>
      </c>
      <c r="S176" s="98">
        <f>IF(Uzsakymas!$J176=Uzsakymas!$G$18,Uzsakymas!$E176,0)*Uzsakymas!$F176</f>
        <v>0</v>
      </c>
      <c r="T176" s="98">
        <f>IF(Uzsakymas!$G176=Uzsakymas!$G$19,Uzsakymas!$D176,0)*Uzsakymas!$F176</f>
        <v>0</v>
      </c>
      <c r="U176" s="98">
        <f>IF(Uzsakymas!$H176=Uzsakymas!$G$19,Uzsakymas!$D176,0)*Uzsakymas!$F176</f>
        <v>0</v>
      </c>
      <c r="V176" s="98">
        <f>IF(Uzsakymas!$I176=Uzsakymas!$G$19,Uzsakymas!$E176,0)*Uzsakymas!$F176</f>
        <v>0</v>
      </c>
      <c r="W176" s="98">
        <f>IF(Uzsakymas!$J176=Uzsakymas!$G$19,Uzsakymas!$E176,0)*Uzsakymas!$F176</f>
        <v>0</v>
      </c>
      <c r="X176" s="98">
        <f>IF(Uzsakymas!$G176=Uzsakymas!$G$20,Uzsakymas!$D176,0)*Uzsakymas!$F176</f>
        <v>0</v>
      </c>
      <c r="Y176" s="98">
        <f>IF(Uzsakymas!$H176=Uzsakymas!$G$20,Uzsakymas!$D176,0)*Uzsakymas!$F176</f>
        <v>0</v>
      </c>
      <c r="Z176" s="98">
        <f>IF(Uzsakymas!$I176=Uzsakymas!$G$20,Uzsakymas!$E176,0)*Uzsakymas!$F176</f>
        <v>0</v>
      </c>
      <c r="AA176" s="98">
        <f>IF(Uzsakymas!$J176=Uzsakymas!$G$20,Uzsakymas!$E176,0)*Uzsakymas!$F176</f>
        <v>0</v>
      </c>
      <c r="AB176" s="98">
        <f>IF(Uzsakymas!$G176=Uzsakymas!$G$21,Uzsakymas!$D176,0)*Uzsakymas!$F176</f>
        <v>0</v>
      </c>
      <c r="AC176" s="98">
        <f>IF(Uzsakymas!$H176=Uzsakymas!$G$21,Uzsakymas!$D176,0)*Uzsakymas!$F176</f>
        <v>0</v>
      </c>
      <c r="AD176" s="98">
        <f>IF(Uzsakymas!$I176=Uzsakymas!$G$21,Uzsakymas!$E176,0)*Uzsakymas!$F176</f>
        <v>0</v>
      </c>
      <c r="AE176" s="98">
        <f>IF(Uzsakymas!$J176=Uzsakymas!$G$21,Uzsakymas!$E176,0)*Uzsakymas!$F176</f>
        <v>0</v>
      </c>
      <c r="AF176" s="98">
        <f>IF(Uzsakymas!$G176=Uzsakymas!$G$22,Uzsakymas!$D176,0)*Uzsakymas!$F176</f>
        <v>0</v>
      </c>
      <c r="AG176" s="98">
        <f>IF(Uzsakymas!$H176=Uzsakymas!$G$22,Uzsakymas!$D176,0)*Uzsakymas!$F176</f>
        <v>0</v>
      </c>
      <c r="AH176" s="98">
        <f>IF(Uzsakymas!$I176=Uzsakymas!$G$22,Uzsakymas!$E176,0)*Uzsakymas!$F176</f>
        <v>0</v>
      </c>
      <c r="AI176" s="98">
        <f>IF(Uzsakymas!$J176=Uzsakymas!$G$22,Uzsakymas!$E176,0)*Uzsakymas!$F176</f>
        <v>0</v>
      </c>
      <c r="AJ176" s="98">
        <f>IF(Uzsakymas!$G176=Uzsakymas!$G$23,Uzsakymas!$D176,0)*Uzsakymas!$F176</f>
        <v>0</v>
      </c>
      <c r="AK176" s="98">
        <f>IF(Uzsakymas!$H176=Uzsakymas!$G$23,Uzsakymas!$D176,0)*Uzsakymas!$F176</f>
        <v>0</v>
      </c>
      <c r="AL176" s="98">
        <f>IF(Uzsakymas!$I176=Uzsakymas!$G$23,Uzsakymas!$E176,0)*Uzsakymas!$F176</f>
        <v>0</v>
      </c>
      <c r="AM176" s="98">
        <f>IF(Uzsakymas!$J176=Uzsakymas!$G$23,Uzsakymas!$E176,0)*Uzsakymas!$F176</f>
        <v>0</v>
      </c>
      <c r="AN176" s="98">
        <f>IF(Uzsakymas!$G176=Uzsakymas!$G$24,Uzsakymas!$D176,0)*Uzsakymas!$F176</f>
        <v>0</v>
      </c>
      <c r="AO176" s="98">
        <f>IF(Uzsakymas!$H176=Uzsakymas!$G$24,Uzsakymas!$D176,0)*Uzsakymas!$F176</f>
        <v>0</v>
      </c>
      <c r="AP176" s="98">
        <f>IF(Uzsakymas!$I176=Uzsakymas!$G$24,Uzsakymas!$E176,0)*Uzsakymas!$F176</f>
        <v>0</v>
      </c>
      <c r="AQ176" s="98">
        <f>IF(Uzsakymas!$J176=Uzsakymas!$G$24,Uzsakymas!$E176,0)*Uzsakymas!$F176</f>
        <v>0</v>
      </c>
      <c r="AR176" s="98">
        <f>IF(Uzsakymas!$G176=Uzsakymas!$G$25,Uzsakymas!$D176,0)*Uzsakymas!$F176</f>
        <v>0</v>
      </c>
      <c r="AS176" s="98">
        <f>IF(Uzsakymas!$H176=Uzsakymas!$G$25,Uzsakymas!$D176,0)*Uzsakymas!$F176</f>
        <v>0</v>
      </c>
      <c r="AT176" s="98">
        <f>IF(Uzsakymas!$I176=Uzsakymas!$G$25,Uzsakymas!$E176,0)*Uzsakymas!$F176</f>
        <v>0</v>
      </c>
      <c r="AU176" s="98">
        <f>IF(Uzsakymas!$J176=Uzsakymas!$G$25,Uzsakymas!$E176,0)*Uzsakymas!$F176</f>
        <v>0</v>
      </c>
      <c r="AV176" s="98">
        <f>IF(Uzsakymas!$G176=Uzsakymas!$G$26,Uzsakymas!$D176,0)*Uzsakymas!$F176</f>
        <v>0</v>
      </c>
      <c r="AW176" s="98">
        <f>IF(Uzsakymas!$H176=Uzsakymas!$G$26,Uzsakymas!$D176,0)*Uzsakymas!$F176</f>
        <v>0</v>
      </c>
      <c r="AX176" s="98">
        <f>IF(Uzsakymas!$I176=Uzsakymas!$G$26,Uzsakymas!$E176,0)*Uzsakymas!$F176</f>
        <v>0</v>
      </c>
      <c r="AY176" s="98">
        <f>IF(Uzsakymas!$J176=Uzsakymas!$G$26,Uzsakymas!$E176,0)*Uzsakymas!$F176</f>
        <v>0</v>
      </c>
      <c r="AZ176" s="29">
        <f>(P176+Q176+R176+S176)/1000</f>
        <v>0</v>
      </c>
      <c r="BA176" s="16">
        <f>(T176+U176+V176+W176)/1000</f>
        <v>0</v>
      </c>
      <c r="BB176" s="16">
        <f>(X176+XFD176+XFD176+AA176)/1000</f>
        <v>0</v>
      </c>
      <c r="BC176" s="16">
        <f>(AB176+AC176+AD176+AE176)/1000</f>
        <v>0</v>
      </c>
      <c r="BD176" s="16">
        <f>(AF176+AG176+AH176+AI176)/1000</f>
        <v>0</v>
      </c>
      <c r="BE176" s="16">
        <f>(AJ176+AK176+AL176+AM176)/1000</f>
        <v>0</v>
      </c>
      <c r="BF176" s="16">
        <f>(AN176+AO176+AP176+AQ176)/1000</f>
        <v>0</v>
      </c>
      <c r="BG176" s="16">
        <f>(AR176+AS176+AT176+AU176)/1000</f>
        <v>0</v>
      </c>
      <c r="BH176" s="30">
        <f>(AV176+AW176+AX176+AY176)/1000</f>
        <v>0</v>
      </c>
    </row>
    <row r="177" spans="1:60" hidden="true">
      <c r="N177">
        <v>148</v>
      </c>
      <c r="P177" s="98">
        <f>IF(Uzsakymas!$G177=Uzsakymas!$G$18,Uzsakymas!$D177,0)*Uzsakymas!$F177</f>
        <v>0</v>
      </c>
      <c r="Q177" s="98">
        <f>IF(Uzsakymas!$H177=Uzsakymas!$G$18,Uzsakymas!$D177,0)*Uzsakymas!$F177</f>
        <v>0</v>
      </c>
      <c r="R177" s="98">
        <f>IF(Uzsakymas!$I177=Uzsakymas!$G$18,Uzsakymas!$E177,0)*Uzsakymas!$F177</f>
        <v>0</v>
      </c>
      <c r="S177" s="98">
        <f>IF(Uzsakymas!$J177=Uzsakymas!$G$18,Uzsakymas!$E177,0)*Uzsakymas!$F177</f>
        <v>0</v>
      </c>
      <c r="T177" s="98">
        <f>IF(Uzsakymas!$G177=Uzsakymas!$G$19,Uzsakymas!$D177,0)*Uzsakymas!$F177</f>
        <v>0</v>
      </c>
      <c r="U177" s="98">
        <f>IF(Uzsakymas!$H177=Uzsakymas!$G$19,Uzsakymas!$D177,0)*Uzsakymas!$F177</f>
        <v>0</v>
      </c>
      <c r="V177" s="98">
        <f>IF(Uzsakymas!$I177=Uzsakymas!$G$19,Uzsakymas!$E177,0)*Uzsakymas!$F177</f>
        <v>0</v>
      </c>
      <c r="W177" s="98">
        <f>IF(Uzsakymas!$J177=Uzsakymas!$G$19,Uzsakymas!$E177,0)*Uzsakymas!$F177</f>
        <v>0</v>
      </c>
      <c r="X177" s="98">
        <f>IF(Uzsakymas!$G177=Uzsakymas!$G$20,Uzsakymas!$D177,0)*Uzsakymas!$F177</f>
        <v>0</v>
      </c>
      <c r="Y177" s="98">
        <f>IF(Uzsakymas!$H177=Uzsakymas!$G$20,Uzsakymas!$D177,0)*Uzsakymas!$F177</f>
        <v>0</v>
      </c>
      <c r="Z177" s="98">
        <f>IF(Uzsakymas!$I177=Uzsakymas!$G$20,Uzsakymas!$E177,0)*Uzsakymas!$F177</f>
        <v>0</v>
      </c>
      <c r="AA177" s="98">
        <f>IF(Uzsakymas!$J177=Uzsakymas!$G$20,Uzsakymas!$E177,0)*Uzsakymas!$F177</f>
        <v>0</v>
      </c>
      <c r="AB177" s="98">
        <f>IF(Uzsakymas!$G177=Uzsakymas!$G$21,Uzsakymas!$D177,0)*Uzsakymas!$F177</f>
        <v>0</v>
      </c>
      <c r="AC177" s="98">
        <f>IF(Uzsakymas!$H177=Uzsakymas!$G$21,Uzsakymas!$D177,0)*Uzsakymas!$F177</f>
        <v>0</v>
      </c>
      <c r="AD177" s="98">
        <f>IF(Uzsakymas!$I177=Uzsakymas!$G$21,Uzsakymas!$E177,0)*Uzsakymas!$F177</f>
        <v>0</v>
      </c>
      <c r="AE177" s="98">
        <f>IF(Uzsakymas!$J177=Uzsakymas!$G$21,Uzsakymas!$E177,0)*Uzsakymas!$F177</f>
        <v>0</v>
      </c>
      <c r="AF177" s="98">
        <f>IF(Uzsakymas!$G177=Uzsakymas!$G$22,Uzsakymas!$D177,0)*Uzsakymas!$F177</f>
        <v>0</v>
      </c>
      <c r="AG177" s="98">
        <f>IF(Uzsakymas!$H177=Uzsakymas!$G$22,Uzsakymas!$D177,0)*Uzsakymas!$F177</f>
        <v>0</v>
      </c>
      <c r="AH177" s="98">
        <f>IF(Uzsakymas!$I177=Uzsakymas!$G$22,Uzsakymas!$E177,0)*Uzsakymas!$F177</f>
        <v>0</v>
      </c>
      <c r="AI177" s="98">
        <f>IF(Uzsakymas!$J177=Uzsakymas!$G$22,Uzsakymas!$E177,0)*Uzsakymas!$F177</f>
        <v>0</v>
      </c>
      <c r="AJ177" s="98">
        <f>IF(Uzsakymas!$G177=Uzsakymas!$G$23,Uzsakymas!$D177,0)*Uzsakymas!$F177</f>
        <v>0</v>
      </c>
      <c r="AK177" s="98">
        <f>IF(Uzsakymas!$H177=Uzsakymas!$G$23,Uzsakymas!$D177,0)*Uzsakymas!$F177</f>
        <v>0</v>
      </c>
      <c r="AL177" s="98">
        <f>IF(Uzsakymas!$I177=Uzsakymas!$G$23,Uzsakymas!$E177,0)*Uzsakymas!$F177</f>
        <v>0</v>
      </c>
      <c r="AM177" s="98">
        <f>IF(Uzsakymas!$J177=Uzsakymas!$G$23,Uzsakymas!$E177,0)*Uzsakymas!$F177</f>
        <v>0</v>
      </c>
      <c r="AN177" s="98">
        <f>IF(Uzsakymas!$G177=Uzsakymas!$G$24,Uzsakymas!$D177,0)*Uzsakymas!$F177</f>
        <v>0</v>
      </c>
      <c r="AO177" s="98">
        <f>IF(Uzsakymas!$H177=Uzsakymas!$G$24,Uzsakymas!$D177,0)*Uzsakymas!$F177</f>
        <v>0</v>
      </c>
      <c r="AP177" s="98">
        <f>IF(Uzsakymas!$I177=Uzsakymas!$G$24,Uzsakymas!$E177,0)*Uzsakymas!$F177</f>
        <v>0</v>
      </c>
      <c r="AQ177" s="98">
        <f>IF(Uzsakymas!$J177=Uzsakymas!$G$24,Uzsakymas!$E177,0)*Uzsakymas!$F177</f>
        <v>0</v>
      </c>
      <c r="AR177" s="98">
        <f>IF(Uzsakymas!$G177=Uzsakymas!$G$25,Uzsakymas!$D177,0)*Uzsakymas!$F177</f>
        <v>0</v>
      </c>
      <c r="AS177" s="98">
        <f>IF(Uzsakymas!$H177=Uzsakymas!$G$25,Uzsakymas!$D177,0)*Uzsakymas!$F177</f>
        <v>0</v>
      </c>
      <c r="AT177" s="98">
        <f>IF(Uzsakymas!$I177=Uzsakymas!$G$25,Uzsakymas!$E177,0)*Uzsakymas!$F177</f>
        <v>0</v>
      </c>
      <c r="AU177" s="98">
        <f>IF(Uzsakymas!$J177=Uzsakymas!$G$25,Uzsakymas!$E177,0)*Uzsakymas!$F177</f>
        <v>0</v>
      </c>
      <c r="AV177" s="98">
        <f>IF(Uzsakymas!$G177=Uzsakymas!$G$26,Uzsakymas!$D177,0)*Uzsakymas!$F177</f>
        <v>0</v>
      </c>
      <c r="AW177" s="98">
        <f>IF(Uzsakymas!$H177=Uzsakymas!$G$26,Uzsakymas!$D177,0)*Uzsakymas!$F177</f>
        <v>0</v>
      </c>
      <c r="AX177" s="98">
        <f>IF(Uzsakymas!$I177=Uzsakymas!$G$26,Uzsakymas!$E177,0)*Uzsakymas!$F177</f>
        <v>0</v>
      </c>
      <c r="AY177" s="98">
        <f>IF(Uzsakymas!$J177=Uzsakymas!$G$26,Uzsakymas!$E177,0)*Uzsakymas!$F177</f>
        <v>0</v>
      </c>
      <c r="AZ177" s="29">
        <f>(P177+Q177+R177+S177)/1000</f>
        <v>0</v>
      </c>
      <c r="BA177" s="16">
        <f>(T177+U177+V177+W177)/1000</f>
        <v>0</v>
      </c>
      <c r="BB177" s="16">
        <f>(X177+XFD177+XFD177+AA177)/1000</f>
        <v>0</v>
      </c>
      <c r="BC177" s="16">
        <f>(AB177+AC177+AD177+AE177)/1000</f>
        <v>0</v>
      </c>
      <c r="BD177" s="16">
        <f>(AF177+AG177+AH177+AI177)/1000</f>
        <v>0</v>
      </c>
      <c r="BE177" s="16">
        <f>(AJ177+AK177+AL177+AM177)/1000</f>
        <v>0</v>
      </c>
      <c r="BF177" s="16">
        <f>(AN177+AO177+AP177+AQ177)/1000</f>
        <v>0</v>
      </c>
      <c r="BG177" s="16">
        <f>(AR177+AS177+AT177+AU177)/1000</f>
        <v>0</v>
      </c>
      <c r="BH177" s="30">
        <f>(AV177+AW177+AX177+AY177)/1000</f>
        <v>0</v>
      </c>
    </row>
    <row r="178" spans="1:60" hidden="true">
      <c r="N178">
        <v>149</v>
      </c>
      <c r="P178" s="98">
        <f>IF(Uzsakymas!$G178=Uzsakymas!$G$18,Uzsakymas!$D178,0)*Uzsakymas!$F178</f>
        <v>0</v>
      </c>
      <c r="Q178" s="98">
        <f>IF(Uzsakymas!$H178=Uzsakymas!$G$18,Uzsakymas!$D178,0)*Uzsakymas!$F178</f>
        <v>0</v>
      </c>
      <c r="R178" s="98">
        <f>IF(Uzsakymas!$I178=Uzsakymas!$G$18,Uzsakymas!$E178,0)*Uzsakymas!$F178</f>
        <v>0</v>
      </c>
      <c r="S178" s="98">
        <f>IF(Uzsakymas!$J178=Uzsakymas!$G$18,Uzsakymas!$E178,0)*Uzsakymas!$F178</f>
        <v>0</v>
      </c>
      <c r="T178" s="98">
        <f>IF(Uzsakymas!$G178=Uzsakymas!$G$19,Uzsakymas!$D178,0)*Uzsakymas!$F178</f>
        <v>0</v>
      </c>
      <c r="U178" s="98">
        <f>IF(Uzsakymas!$H178=Uzsakymas!$G$19,Uzsakymas!$D178,0)*Uzsakymas!$F178</f>
        <v>0</v>
      </c>
      <c r="V178" s="98">
        <f>IF(Uzsakymas!$I178=Uzsakymas!$G$19,Uzsakymas!$E178,0)*Uzsakymas!$F178</f>
        <v>0</v>
      </c>
      <c r="W178" s="98">
        <f>IF(Uzsakymas!$J178=Uzsakymas!$G$19,Uzsakymas!$E178,0)*Uzsakymas!$F178</f>
        <v>0</v>
      </c>
      <c r="X178" s="98">
        <f>IF(Uzsakymas!$G178=Uzsakymas!$G$20,Uzsakymas!$D178,0)*Uzsakymas!$F178</f>
        <v>0</v>
      </c>
      <c r="Y178" s="98">
        <f>IF(Uzsakymas!$H178=Uzsakymas!$G$20,Uzsakymas!$D178,0)*Uzsakymas!$F178</f>
        <v>0</v>
      </c>
      <c r="Z178" s="98">
        <f>IF(Uzsakymas!$I178=Uzsakymas!$G$20,Uzsakymas!$E178,0)*Uzsakymas!$F178</f>
        <v>0</v>
      </c>
      <c r="AA178" s="98">
        <f>IF(Uzsakymas!$J178=Uzsakymas!$G$20,Uzsakymas!$E178,0)*Uzsakymas!$F178</f>
        <v>0</v>
      </c>
      <c r="AB178" s="98">
        <f>IF(Uzsakymas!$G178=Uzsakymas!$G$21,Uzsakymas!$D178,0)*Uzsakymas!$F178</f>
        <v>0</v>
      </c>
      <c r="AC178" s="98">
        <f>IF(Uzsakymas!$H178=Uzsakymas!$G$21,Uzsakymas!$D178,0)*Uzsakymas!$F178</f>
        <v>0</v>
      </c>
      <c r="AD178" s="98">
        <f>IF(Uzsakymas!$I178=Uzsakymas!$G$21,Uzsakymas!$E178,0)*Uzsakymas!$F178</f>
        <v>0</v>
      </c>
      <c r="AE178" s="98">
        <f>IF(Uzsakymas!$J178=Uzsakymas!$G$21,Uzsakymas!$E178,0)*Uzsakymas!$F178</f>
        <v>0</v>
      </c>
      <c r="AF178" s="98">
        <f>IF(Uzsakymas!$G178=Uzsakymas!$G$22,Uzsakymas!$D178,0)*Uzsakymas!$F178</f>
        <v>0</v>
      </c>
      <c r="AG178" s="98">
        <f>IF(Uzsakymas!$H178=Uzsakymas!$G$22,Uzsakymas!$D178,0)*Uzsakymas!$F178</f>
        <v>0</v>
      </c>
      <c r="AH178" s="98">
        <f>IF(Uzsakymas!$I178=Uzsakymas!$G$22,Uzsakymas!$E178,0)*Uzsakymas!$F178</f>
        <v>0</v>
      </c>
      <c r="AI178" s="98">
        <f>IF(Uzsakymas!$J178=Uzsakymas!$G$22,Uzsakymas!$E178,0)*Uzsakymas!$F178</f>
        <v>0</v>
      </c>
      <c r="AJ178" s="98">
        <f>IF(Uzsakymas!$G178=Uzsakymas!$G$23,Uzsakymas!$D178,0)*Uzsakymas!$F178</f>
        <v>0</v>
      </c>
      <c r="AK178" s="98">
        <f>IF(Uzsakymas!$H178=Uzsakymas!$G$23,Uzsakymas!$D178,0)*Uzsakymas!$F178</f>
        <v>0</v>
      </c>
      <c r="AL178" s="98">
        <f>IF(Uzsakymas!$I178=Uzsakymas!$G$23,Uzsakymas!$E178,0)*Uzsakymas!$F178</f>
        <v>0</v>
      </c>
      <c r="AM178" s="98">
        <f>IF(Uzsakymas!$J178=Uzsakymas!$G$23,Uzsakymas!$E178,0)*Uzsakymas!$F178</f>
        <v>0</v>
      </c>
      <c r="AN178" s="98">
        <f>IF(Uzsakymas!$G178=Uzsakymas!$G$24,Uzsakymas!$D178,0)*Uzsakymas!$F178</f>
        <v>0</v>
      </c>
      <c r="AO178" s="98">
        <f>IF(Uzsakymas!$H178=Uzsakymas!$G$24,Uzsakymas!$D178,0)*Uzsakymas!$F178</f>
        <v>0</v>
      </c>
      <c r="AP178" s="98">
        <f>IF(Uzsakymas!$I178=Uzsakymas!$G$24,Uzsakymas!$E178,0)*Uzsakymas!$F178</f>
        <v>0</v>
      </c>
      <c r="AQ178" s="98">
        <f>IF(Uzsakymas!$J178=Uzsakymas!$G$24,Uzsakymas!$E178,0)*Uzsakymas!$F178</f>
        <v>0</v>
      </c>
      <c r="AR178" s="98">
        <f>IF(Uzsakymas!$G178=Uzsakymas!$G$25,Uzsakymas!$D178,0)*Uzsakymas!$F178</f>
        <v>0</v>
      </c>
      <c r="AS178" s="98">
        <f>IF(Uzsakymas!$H178=Uzsakymas!$G$25,Uzsakymas!$D178,0)*Uzsakymas!$F178</f>
        <v>0</v>
      </c>
      <c r="AT178" s="98">
        <f>IF(Uzsakymas!$I178=Uzsakymas!$G$25,Uzsakymas!$E178,0)*Uzsakymas!$F178</f>
        <v>0</v>
      </c>
      <c r="AU178" s="98">
        <f>IF(Uzsakymas!$J178=Uzsakymas!$G$25,Uzsakymas!$E178,0)*Uzsakymas!$F178</f>
        <v>0</v>
      </c>
      <c r="AV178" s="98">
        <f>IF(Uzsakymas!$G178=Uzsakymas!$G$26,Uzsakymas!$D178,0)*Uzsakymas!$F178</f>
        <v>0</v>
      </c>
      <c r="AW178" s="98">
        <f>IF(Uzsakymas!$H178=Uzsakymas!$G$26,Uzsakymas!$D178,0)*Uzsakymas!$F178</f>
        <v>0</v>
      </c>
      <c r="AX178" s="98">
        <f>IF(Uzsakymas!$I178=Uzsakymas!$G$26,Uzsakymas!$E178,0)*Uzsakymas!$F178</f>
        <v>0</v>
      </c>
      <c r="AY178" s="98">
        <f>IF(Uzsakymas!$J178=Uzsakymas!$G$26,Uzsakymas!$E178,0)*Uzsakymas!$F178</f>
        <v>0</v>
      </c>
      <c r="AZ178" s="29">
        <f>(P178+Q178+R178+S178)/1000</f>
        <v>0</v>
      </c>
      <c r="BA178" s="16">
        <f>(T178+U178+V178+W178)/1000</f>
        <v>0</v>
      </c>
      <c r="BB178" s="16">
        <f>(X178+XFD178+XFD178+AA178)/1000</f>
        <v>0</v>
      </c>
      <c r="BC178" s="16">
        <f>(AB178+AC178+AD178+AE178)/1000</f>
        <v>0</v>
      </c>
      <c r="BD178" s="16">
        <f>(AF178+AG178+AH178+AI178)/1000</f>
        <v>0</v>
      </c>
      <c r="BE178" s="16">
        <f>(AJ178+AK178+AL178+AM178)/1000</f>
        <v>0</v>
      </c>
      <c r="BF178" s="16">
        <f>(AN178+AO178+AP178+AQ178)/1000</f>
        <v>0</v>
      </c>
      <c r="BG178" s="16">
        <f>(AR178+AS178+AT178+AU178)/1000</f>
        <v>0</v>
      </c>
      <c r="BH178" s="30">
        <f>(AV178+AW178+AX178+AY178)/1000</f>
        <v>0</v>
      </c>
    </row>
    <row r="179" spans="1:60" hidden="true">
      <c r="N179">
        <v>150</v>
      </c>
      <c r="P179" s="98">
        <f>IF(Uzsakymas!$G179=Uzsakymas!$G$18,Uzsakymas!$D179,0)*Uzsakymas!$F179</f>
        <v>0</v>
      </c>
      <c r="Q179" s="98">
        <f>IF(Uzsakymas!$H179=Uzsakymas!$G$18,Uzsakymas!$D179,0)*Uzsakymas!$F179</f>
        <v>0</v>
      </c>
      <c r="R179" s="98">
        <f>IF(Uzsakymas!$I179=Uzsakymas!$G$18,Uzsakymas!$E179,0)*Uzsakymas!$F179</f>
        <v>0</v>
      </c>
      <c r="S179" s="98">
        <f>IF(Uzsakymas!$J179=Uzsakymas!$G$18,Uzsakymas!$E179,0)*Uzsakymas!$F179</f>
        <v>0</v>
      </c>
      <c r="T179" s="98">
        <f>IF(Uzsakymas!$G179=Uzsakymas!$G$19,Uzsakymas!$D179,0)*Uzsakymas!$F179</f>
        <v>0</v>
      </c>
      <c r="U179" s="98">
        <f>IF(Uzsakymas!$H179=Uzsakymas!$G$19,Uzsakymas!$D179,0)*Uzsakymas!$F179</f>
        <v>0</v>
      </c>
      <c r="V179" s="98">
        <f>IF(Uzsakymas!$I179=Uzsakymas!$G$19,Uzsakymas!$E179,0)*Uzsakymas!$F179</f>
        <v>0</v>
      </c>
      <c r="W179" s="98">
        <f>IF(Uzsakymas!$J179=Uzsakymas!$G$19,Uzsakymas!$E179,0)*Uzsakymas!$F179</f>
        <v>0</v>
      </c>
      <c r="X179" s="98">
        <f>IF(Uzsakymas!$G179=Uzsakymas!$G$20,Uzsakymas!$D179,0)*Uzsakymas!$F179</f>
        <v>0</v>
      </c>
      <c r="Y179" s="98">
        <f>IF(Uzsakymas!$H179=Uzsakymas!$G$20,Uzsakymas!$D179,0)*Uzsakymas!$F179</f>
        <v>0</v>
      </c>
      <c r="Z179" s="98">
        <f>IF(Uzsakymas!$I179=Uzsakymas!$G$20,Uzsakymas!$E179,0)*Uzsakymas!$F179</f>
        <v>0</v>
      </c>
      <c r="AA179" s="98">
        <f>IF(Uzsakymas!$J179=Uzsakymas!$G$20,Uzsakymas!$E179,0)*Uzsakymas!$F179</f>
        <v>0</v>
      </c>
      <c r="AB179" s="98">
        <f>IF(Uzsakymas!$G179=Uzsakymas!$G$21,Uzsakymas!$D179,0)*Uzsakymas!$F179</f>
        <v>0</v>
      </c>
      <c r="AC179" s="98">
        <f>IF(Uzsakymas!$H179=Uzsakymas!$G$21,Uzsakymas!$D179,0)*Uzsakymas!$F179</f>
        <v>0</v>
      </c>
      <c r="AD179" s="98">
        <f>IF(Uzsakymas!$I179=Uzsakymas!$G$21,Uzsakymas!$E179,0)*Uzsakymas!$F179</f>
        <v>0</v>
      </c>
      <c r="AE179" s="98">
        <f>IF(Uzsakymas!$J179=Uzsakymas!$G$21,Uzsakymas!$E179,0)*Uzsakymas!$F179</f>
        <v>0</v>
      </c>
      <c r="AF179" s="98">
        <f>IF(Uzsakymas!$G179=Uzsakymas!$G$22,Uzsakymas!$D179,0)*Uzsakymas!$F179</f>
        <v>0</v>
      </c>
      <c r="AG179" s="98">
        <f>IF(Uzsakymas!$H179=Uzsakymas!$G$22,Uzsakymas!$D179,0)*Uzsakymas!$F179</f>
        <v>0</v>
      </c>
      <c r="AH179" s="98">
        <f>IF(Uzsakymas!$I179=Uzsakymas!$G$22,Uzsakymas!$E179,0)*Uzsakymas!$F179</f>
        <v>0</v>
      </c>
      <c r="AI179" s="98">
        <f>IF(Uzsakymas!$J179=Uzsakymas!$G$22,Uzsakymas!$E179,0)*Uzsakymas!$F179</f>
        <v>0</v>
      </c>
      <c r="AJ179" s="98">
        <f>IF(Uzsakymas!$G179=Uzsakymas!$G$23,Uzsakymas!$D179,0)*Uzsakymas!$F179</f>
        <v>0</v>
      </c>
      <c r="AK179" s="98">
        <f>IF(Uzsakymas!$H179=Uzsakymas!$G$23,Uzsakymas!$D179,0)*Uzsakymas!$F179</f>
        <v>0</v>
      </c>
      <c r="AL179" s="98">
        <f>IF(Uzsakymas!$I179=Uzsakymas!$G$23,Uzsakymas!$E179,0)*Uzsakymas!$F179</f>
        <v>0</v>
      </c>
      <c r="AM179" s="98">
        <f>IF(Uzsakymas!$J179=Uzsakymas!$G$23,Uzsakymas!$E179,0)*Uzsakymas!$F179</f>
        <v>0</v>
      </c>
      <c r="AN179" s="98">
        <f>IF(Uzsakymas!$G179=Uzsakymas!$G$24,Uzsakymas!$D179,0)*Uzsakymas!$F179</f>
        <v>0</v>
      </c>
      <c r="AO179" s="98">
        <f>IF(Uzsakymas!$H179=Uzsakymas!$G$24,Uzsakymas!$D179,0)*Uzsakymas!$F179</f>
        <v>0</v>
      </c>
      <c r="AP179" s="98">
        <f>IF(Uzsakymas!$I179=Uzsakymas!$G$24,Uzsakymas!$E179,0)*Uzsakymas!$F179</f>
        <v>0</v>
      </c>
      <c r="AQ179" s="98">
        <f>IF(Uzsakymas!$J179=Uzsakymas!$G$24,Uzsakymas!$E179,0)*Uzsakymas!$F179</f>
        <v>0</v>
      </c>
      <c r="AR179" s="98">
        <f>IF(Uzsakymas!$G179=Uzsakymas!$G$25,Uzsakymas!$D179,0)*Uzsakymas!$F179</f>
        <v>0</v>
      </c>
      <c r="AS179" s="98">
        <f>IF(Uzsakymas!$H179=Uzsakymas!$G$25,Uzsakymas!$D179,0)*Uzsakymas!$F179</f>
        <v>0</v>
      </c>
      <c r="AT179" s="98">
        <f>IF(Uzsakymas!$I179=Uzsakymas!$G$25,Uzsakymas!$E179,0)*Uzsakymas!$F179</f>
        <v>0</v>
      </c>
      <c r="AU179" s="98">
        <f>IF(Uzsakymas!$J179=Uzsakymas!$G$25,Uzsakymas!$E179,0)*Uzsakymas!$F179</f>
        <v>0</v>
      </c>
      <c r="AV179" s="98">
        <f>IF(Uzsakymas!$G179=Uzsakymas!$G$26,Uzsakymas!$D179,0)*Uzsakymas!$F179</f>
        <v>0</v>
      </c>
      <c r="AW179" s="98">
        <f>IF(Uzsakymas!$H179=Uzsakymas!$G$26,Uzsakymas!$D179,0)*Uzsakymas!$F179</f>
        <v>0</v>
      </c>
      <c r="AX179" s="98">
        <f>IF(Uzsakymas!$I179=Uzsakymas!$G$26,Uzsakymas!$E179,0)*Uzsakymas!$F179</f>
        <v>0</v>
      </c>
      <c r="AY179" s="98">
        <f>IF(Uzsakymas!$J179=Uzsakymas!$G$26,Uzsakymas!$E179,0)*Uzsakymas!$F179</f>
        <v>0</v>
      </c>
      <c r="AZ179" s="29">
        <f>(P179+Q179+R179+S179)/1000</f>
        <v>0</v>
      </c>
      <c r="BA179" s="16">
        <f>(T179+U179+V179+W179)/1000</f>
        <v>0</v>
      </c>
      <c r="BB179" s="16">
        <f>(X179+XFD179+XFD179+AA179)/1000</f>
        <v>0</v>
      </c>
      <c r="BC179" s="16">
        <f>(AB179+AC179+AD179+AE179)/1000</f>
        <v>0</v>
      </c>
      <c r="BD179" s="16">
        <f>(AF179+AG179+AH179+AI179)/1000</f>
        <v>0</v>
      </c>
      <c r="BE179" s="16">
        <f>(AJ179+AK179+AL179+AM179)/1000</f>
        <v>0</v>
      </c>
      <c r="BF179" s="16">
        <f>(AN179+AO179+AP179+AQ179)/1000</f>
        <v>0</v>
      </c>
      <c r="BG179" s="16">
        <f>(AR179+AS179+AT179+AU179)/1000</f>
        <v>0</v>
      </c>
      <c r="BH179" s="30">
        <f>(AV179+AW179+AX179+AY179)/1000</f>
        <v>0</v>
      </c>
    </row>
    <row r="180" spans="1:60" hidden="true">
      <c r="N180">
        <v>151</v>
      </c>
      <c r="P180" s="98">
        <f>IF(Uzsakymas!$G180=Uzsakymas!$G$18,Uzsakymas!$D180,0)*Uzsakymas!$F180</f>
        <v>0</v>
      </c>
      <c r="Q180" s="98">
        <f>IF(Uzsakymas!$H180=Uzsakymas!$G$18,Uzsakymas!$D180,0)*Uzsakymas!$F180</f>
        <v>0</v>
      </c>
      <c r="R180" s="98">
        <f>IF(Uzsakymas!$I180=Uzsakymas!$G$18,Uzsakymas!$E180,0)*Uzsakymas!$F180</f>
        <v>0</v>
      </c>
      <c r="S180" s="98">
        <f>IF(Uzsakymas!$J180=Uzsakymas!$G$18,Uzsakymas!$E180,0)*Uzsakymas!$F180</f>
        <v>0</v>
      </c>
      <c r="T180" s="98">
        <f>IF(Uzsakymas!$G180=Uzsakymas!$G$19,Uzsakymas!$D180,0)*Uzsakymas!$F180</f>
        <v>0</v>
      </c>
      <c r="U180" s="98">
        <f>IF(Uzsakymas!$H180=Uzsakymas!$G$19,Uzsakymas!$D180,0)*Uzsakymas!$F180</f>
        <v>0</v>
      </c>
      <c r="V180" s="98">
        <f>IF(Uzsakymas!$I180=Uzsakymas!$G$19,Uzsakymas!$E180,0)*Uzsakymas!$F180</f>
        <v>0</v>
      </c>
      <c r="W180" s="98">
        <f>IF(Uzsakymas!$J180=Uzsakymas!$G$19,Uzsakymas!$E180,0)*Uzsakymas!$F180</f>
        <v>0</v>
      </c>
      <c r="X180" s="98">
        <f>IF(Uzsakymas!$G180=Uzsakymas!$G$20,Uzsakymas!$D180,0)*Uzsakymas!$F180</f>
        <v>0</v>
      </c>
      <c r="Y180" s="98">
        <f>IF(Uzsakymas!$H180=Uzsakymas!$G$20,Uzsakymas!$D180,0)*Uzsakymas!$F180</f>
        <v>0</v>
      </c>
      <c r="Z180" s="98">
        <f>IF(Uzsakymas!$I180=Uzsakymas!$G$20,Uzsakymas!$E180,0)*Uzsakymas!$F180</f>
        <v>0</v>
      </c>
      <c r="AA180" s="98">
        <f>IF(Uzsakymas!$J180=Uzsakymas!$G$20,Uzsakymas!$E180,0)*Uzsakymas!$F180</f>
        <v>0</v>
      </c>
      <c r="AB180" s="98">
        <f>IF(Uzsakymas!$G180=Uzsakymas!$G$21,Uzsakymas!$D180,0)*Uzsakymas!$F180</f>
        <v>0</v>
      </c>
      <c r="AC180" s="98">
        <f>IF(Uzsakymas!$H180=Uzsakymas!$G$21,Uzsakymas!$D180,0)*Uzsakymas!$F180</f>
        <v>0</v>
      </c>
      <c r="AD180" s="98">
        <f>IF(Uzsakymas!$I180=Uzsakymas!$G$21,Uzsakymas!$E180,0)*Uzsakymas!$F180</f>
        <v>0</v>
      </c>
      <c r="AE180" s="98">
        <f>IF(Uzsakymas!$J180=Uzsakymas!$G$21,Uzsakymas!$E180,0)*Uzsakymas!$F180</f>
        <v>0</v>
      </c>
      <c r="AF180" s="98">
        <f>IF(Uzsakymas!$G180=Uzsakymas!$G$22,Uzsakymas!$D180,0)*Uzsakymas!$F180</f>
        <v>0</v>
      </c>
      <c r="AG180" s="98">
        <f>IF(Uzsakymas!$H180=Uzsakymas!$G$22,Uzsakymas!$D180,0)*Uzsakymas!$F180</f>
        <v>0</v>
      </c>
      <c r="AH180" s="98">
        <f>IF(Uzsakymas!$I180=Uzsakymas!$G$22,Uzsakymas!$E180,0)*Uzsakymas!$F180</f>
        <v>0</v>
      </c>
      <c r="AI180" s="98">
        <f>IF(Uzsakymas!$J180=Uzsakymas!$G$22,Uzsakymas!$E180,0)*Uzsakymas!$F180</f>
        <v>0</v>
      </c>
      <c r="AJ180" s="98">
        <f>IF(Uzsakymas!$G180=Uzsakymas!$G$23,Uzsakymas!$D180,0)*Uzsakymas!$F180</f>
        <v>0</v>
      </c>
      <c r="AK180" s="98">
        <f>IF(Uzsakymas!$H180=Uzsakymas!$G$23,Uzsakymas!$D180,0)*Uzsakymas!$F180</f>
        <v>0</v>
      </c>
      <c r="AL180" s="98">
        <f>IF(Uzsakymas!$I180=Uzsakymas!$G$23,Uzsakymas!$E180,0)*Uzsakymas!$F180</f>
        <v>0</v>
      </c>
      <c r="AM180" s="98">
        <f>IF(Uzsakymas!$J180=Uzsakymas!$G$23,Uzsakymas!$E180,0)*Uzsakymas!$F180</f>
        <v>0</v>
      </c>
      <c r="AN180" s="98">
        <f>IF(Uzsakymas!$G180=Uzsakymas!$G$24,Uzsakymas!$D180,0)*Uzsakymas!$F180</f>
        <v>0</v>
      </c>
      <c r="AO180" s="98">
        <f>IF(Uzsakymas!$H180=Uzsakymas!$G$24,Uzsakymas!$D180,0)*Uzsakymas!$F180</f>
        <v>0</v>
      </c>
      <c r="AP180" s="98">
        <f>IF(Uzsakymas!$I180=Uzsakymas!$G$24,Uzsakymas!$E180,0)*Uzsakymas!$F180</f>
        <v>0</v>
      </c>
      <c r="AQ180" s="98">
        <f>IF(Uzsakymas!$J180=Uzsakymas!$G$24,Uzsakymas!$E180,0)*Uzsakymas!$F180</f>
        <v>0</v>
      </c>
      <c r="AR180" s="98">
        <f>IF(Uzsakymas!$G180=Uzsakymas!$G$25,Uzsakymas!$D180,0)*Uzsakymas!$F180</f>
        <v>0</v>
      </c>
      <c r="AS180" s="98">
        <f>IF(Uzsakymas!$H180=Uzsakymas!$G$25,Uzsakymas!$D180,0)*Uzsakymas!$F180</f>
        <v>0</v>
      </c>
      <c r="AT180" s="98">
        <f>IF(Uzsakymas!$I180=Uzsakymas!$G$25,Uzsakymas!$E180,0)*Uzsakymas!$F180</f>
        <v>0</v>
      </c>
      <c r="AU180" s="98">
        <f>IF(Uzsakymas!$J180=Uzsakymas!$G$25,Uzsakymas!$E180,0)*Uzsakymas!$F180</f>
        <v>0</v>
      </c>
      <c r="AV180" s="98">
        <f>IF(Uzsakymas!$G180=Uzsakymas!$G$26,Uzsakymas!$D180,0)*Uzsakymas!$F180</f>
        <v>0</v>
      </c>
      <c r="AW180" s="98">
        <f>IF(Uzsakymas!$H180=Uzsakymas!$G$26,Uzsakymas!$D180,0)*Uzsakymas!$F180</f>
        <v>0</v>
      </c>
      <c r="AX180" s="98">
        <f>IF(Uzsakymas!$I180=Uzsakymas!$G$26,Uzsakymas!$E180,0)*Uzsakymas!$F180</f>
        <v>0</v>
      </c>
      <c r="AY180" s="98">
        <f>IF(Uzsakymas!$J180=Uzsakymas!$G$26,Uzsakymas!$E180,0)*Uzsakymas!$F180</f>
        <v>0</v>
      </c>
      <c r="AZ180" s="29">
        <f>(P180+Q180+R180+S180)/1000</f>
        <v>0</v>
      </c>
      <c r="BA180" s="16">
        <f>(T180+U180+V180+W180)/1000</f>
        <v>0</v>
      </c>
      <c r="BB180" s="16">
        <f>(X180+XFD180+XFD180+AA180)/1000</f>
        <v>0</v>
      </c>
      <c r="BC180" s="16">
        <f>(AB180+AC180+AD180+AE180)/1000</f>
        <v>0</v>
      </c>
      <c r="BD180" s="16">
        <f>(AF180+AG180+AH180+AI180)/1000</f>
        <v>0</v>
      </c>
      <c r="BE180" s="16">
        <f>(AJ180+AK180+AL180+AM180)/1000</f>
        <v>0</v>
      </c>
      <c r="BF180" s="16">
        <f>(AN180+AO180+AP180+AQ180)/1000</f>
        <v>0</v>
      </c>
      <c r="BG180" s="16">
        <f>(AR180+AS180+AT180+AU180)/1000</f>
        <v>0</v>
      </c>
      <c r="BH180" s="30">
        <f>(AV180+AW180+AX180+AY180)/1000</f>
        <v>0</v>
      </c>
    </row>
    <row r="181" spans="1:60" hidden="true">
      <c r="N181">
        <v>152</v>
      </c>
      <c r="P181" s="98">
        <f>IF(Uzsakymas!$G181=Uzsakymas!$G$18,Uzsakymas!$D181,0)*Uzsakymas!$F181</f>
        <v>0</v>
      </c>
      <c r="Q181" s="98">
        <f>IF(Uzsakymas!$H181=Uzsakymas!$G$18,Uzsakymas!$D181,0)*Uzsakymas!$F181</f>
        <v>0</v>
      </c>
      <c r="R181" s="98">
        <f>IF(Uzsakymas!$I181=Uzsakymas!$G$18,Uzsakymas!$E181,0)*Uzsakymas!$F181</f>
        <v>0</v>
      </c>
      <c r="S181" s="98">
        <f>IF(Uzsakymas!$J181=Uzsakymas!$G$18,Uzsakymas!$E181,0)*Uzsakymas!$F181</f>
        <v>0</v>
      </c>
      <c r="T181" s="98">
        <f>IF(Uzsakymas!$G181=Uzsakymas!$G$19,Uzsakymas!$D181,0)*Uzsakymas!$F181</f>
        <v>0</v>
      </c>
      <c r="U181" s="98">
        <f>IF(Uzsakymas!$H181=Uzsakymas!$G$19,Uzsakymas!$D181,0)*Uzsakymas!$F181</f>
        <v>0</v>
      </c>
      <c r="V181" s="98">
        <f>IF(Uzsakymas!$I181=Uzsakymas!$G$19,Uzsakymas!$E181,0)*Uzsakymas!$F181</f>
        <v>0</v>
      </c>
      <c r="W181" s="98">
        <f>IF(Uzsakymas!$J181=Uzsakymas!$G$19,Uzsakymas!$E181,0)*Uzsakymas!$F181</f>
        <v>0</v>
      </c>
      <c r="X181" s="98">
        <f>IF(Uzsakymas!$G181=Uzsakymas!$G$20,Uzsakymas!$D181,0)*Uzsakymas!$F181</f>
        <v>0</v>
      </c>
      <c r="Y181" s="98">
        <f>IF(Uzsakymas!$H181=Uzsakymas!$G$20,Uzsakymas!$D181,0)*Uzsakymas!$F181</f>
        <v>0</v>
      </c>
      <c r="Z181" s="98">
        <f>IF(Uzsakymas!$I181=Uzsakymas!$G$20,Uzsakymas!$E181,0)*Uzsakymas!$F181</f>
        <v>0</v>
      </c>
      <c r="AA181" s="98">
        <f>IF(Uzsakymas!$J181=Uzsakymas!$G$20,Uzsakymas!$E181,0)*Uzsakymas!$F181</f>
        <v>0</v>
      </c>
      <c r="AB181" s="98">
        <f>IF(Uzsakymas!$G181=Uzsakymas!$G$21,Uzsakymas!$D181,0)*Uzsakymas!$F181</f>
        <v>0</v>
      </c>
      <c r="AC181" s="98">
        <f>IF(Uzsakymas!$H181=Uzsakymas!$G$21,Uzsakymas!$D181,0)*Uzsakymas!$F181</f>
        <v>0</v>
      </c>
      <c r="AD181" s="98">
        <f>IF(Uzsakymas!$I181=Uzsakymas!$G$21,Uzsakymas!$E181,0)*Uzsakymas!$F181</f>
        <v>0</v>
      </c>
      <c r="AE181" s="98">
        <f>IF(Uzsakymas!$J181=Uzsakymas!$G$21,Uzsakymas!$E181,0)*Uzsakymas!$F181</f>
        <v>0</v>
      </c>
      <c r="AF181" s="98">
        <f>IF(Uzsakymas!$G181=Uzsakymas!$G$22,Uzsakymas!$D181,0)*Uzsakymas!$F181</f>
        <v>0</v>
      </c>
      <c r="AG181" s="98">
        <f>IF(Uzsakymas!$H181=Uzsakymas!$G$22,Uzsakymas!$D181,0)*Uzsakymas!$F181</f>
        <v>0</v>
      </c>
      <c r="AH181" s="98">
        <f>IF(Uzsakymas!$I181=Uzsakymas!$G$22,Uzsakymas!$E181,0)*Uzsakymas!$F181</f>
        <v>0</v>
      </c>
      <c r="AI181" s="98">
        <f>IF(Uzsakymas!$J181=Uzsakymas!$G$22,Uzsakymas!$E181,0)*Uzsakymas!$F181</f>
        <v>0</v>
      </c>
      <c r="AJ181" s="98">
        <f>IF(Uzsakymas!$G181=Uzsakymas!$G$23,Uzsakymas!$D181,0)*Uzsakymas!$F181</f>
        <v>0</v>
      </c>
      <c r="AK181" s="98">
        <f>IF(Uzsakymas!$H181=Uzsakymas!$G$23,Uzsakymas!$D181,0)*Uzsakymas!$F181</f>
        <v>0</v>
      </c>
      <c r="AL181" s="98">
        <f>IF(Uzsakymas!$I181=Uzsakymas!$G$23,Uzsakymas!$E181,0)*Uzsakymas!$F181</f>
        <v>0</v>
      </c>
      <c r="AM181" s="98">
        <f>IF(Uzsakymas!$J181=Uzsakymas!$G$23,Uzsakymas!$E181,0)*Uzsakymas!$F181</f>
        <v>0</v>
      </c>
      <c r="AN181" s="98">
        <f>IF(Uzsakymas!$G181=Uzsakymas!$G$24,Uzsakymas!$D181,0)*Uzsakymas!$F181</f>
        <v>0</v>
      </c>
      <c r="AO181" s="98">
        <f>IF(Uzsakymas!$H181=Uzsakymas!$G$24,Uzsakymas!$D181,0)*Uzsakymas!$F181</f>
        <v>0</v>
      </c>
      <c r="AP181" s="98">
        <f>IF(Uzsakymas!$I181=Uzsakymas!$G$24,Uzsakymas!$E181,0)*Uzsakymas!$F181</f>
        <v>0</v>
      </c>
      <c r="AQ181" s="98">
        <f>IF(Uzsakymas!$J181=Uzsakymas!$G$24,Uzsakymas!$E181,0)*Uzsakymas!$F181</f>
        <v>0</v>
      </c>
      <c r="AR181" s="98">
        <f>IF(Uzsakymas!$G181=Uzsakymas!$G$25,Uzsakymas!$D181,0)*Uzsakymas!$F181</f>
        <v>0</v>
      </c>
      <c r="AS181" s="98">
        <f>IF(Uzsakymas!$H181=Uzsakymas!$G$25,Uzsakymas!$D181,0)*Uzsakymas!$F181</f>
        <v>0</v>
      </c>
      <c r="AT181" s="98">
        <f>IF(Uzsakymas!$I181=Uzsakymas!$G$25,Uzsakymas!$E181,0)*Uzsakymas!$F181</f>
        <v>0</v>
      </c>
      <c r="AU181" s="98">
        <f>IF(Uzsakymas!$J181=Uzsakymas!$G$25,Uzsakymas!$E181,0)*Uzsakymas!$F181</f>
        <v>0</v>
      </c>
      <c r="AV181" s="98">
        <f>IF(Uzsakymas!$G181=Uzsakymas!$G$26,Uzsakymas!$D181,0)*Uzsakymas!$F181</f>
        <v>0</v>
      </c>
      <c r="AW181" s="98">
        <f>IF(Uzsakymas!$H181=Uzsakymas!$G$26,Uzsakymas!$D181,0)*Uzsakymas!$F181</f>
        <v>0</v>
      </c>
      <c r="AX181" s="98">
        <f>IF(Uzsakymas!$I181=Uzsakymas!$G$26,Uzsakymas!$E181,0)*Uzsakymas!$F181</f>
        <v>0</v>
      </c>
      <c r="AY181" s="98">
        <f>IF(Uzsakymas!$J181=Uzsakymas!$G$26,Uzsakymas!$E181,0)*Uzsakymas!$F181</f>
        <v>0</v>
      </c>
      <c r="AZ181" s="29">
        <f>(P181+Q181+R181+S181)/1000</f>
        <v>0</v>
      </c>
      <c r="BA181" s="16">
        <f>(T181+U181+V181+W181)/1000</f>
        <v>0</v>
      </c>
      <c r="BB181" s="16">
        <f>(X181+XFD181+XFD181+AA181)/1000</f>
        <v>0</v>
      </c>
      <c r="BC181" s="16">
        <f>(AB181+AC181+AD181+AE181)/1000</f>
        <v>0</v>
      </c>
      <c r="BD181" s="16">
        <f>(AF181+AG181+AH181+AI181)/1000</f>
        <v>0</v>
      </c>
      <c r="BE181" s="16">
        <f>(AJ181+AK181+AL181+AM181)/1000</f>
        <v>0</v>
      </c>
      <c r="BF181" s="16">
        <f>(AN181+AO181+AP181+AQ181)/1000</f>
        <v>0</v>
      </c>
      <c r="BG181" s="16">
        <f>(AR181+AS181+AT181+AU181)/1000</f>
        <v>0</v>
      </c>
      <c r="BH181" s="30">
        <f>(AV181+AW181+AX181+AY181)/1000</f>
        <v>0</v>
      </c>
    </row>
    <row r="182" spans="1:60" hidden="true">
      <c r="N182">
        <v>153</v>
      </c>
      <c r="P182" s="98">
        <f>IF(Uzsakymas!$G182=Uzsakymas!$G$18,Uzsakymas!$D182,0)*Uzsakymas!$F182</f>
        <v>0</v>
      </c>
      <c r="Q182" s="98">
        <f>IF(Uzsakymas!$H182=Uzsakymas!$G$18,Uzsakymas!$D182,0)*Uzsakymas!$F182</f>
        <v>0</v>
      </c>
      <c r="R182" s="98">
        <f>IF(Uzsakymas!$I182=Uzsakymas!$G$18,Uzsakymas!$E182,0)*Uzsakymas!$F182</f>
        <v>0</v>
      </c>
      <c r="S182" s="98">
        <f>IF(Uzsakymas!$J182=Uzsakymas!$G$18,Uzsakymas!$E182,0)*Uzsakymas!$F182</f>
        <v>0</v>
      </c>
      <c r="T182" s="98">
        <f>IF(Uzsakymas!$G182=Uzsakymas!$G$19,Uzsakymas!$D182,0)*Uzsakymas!$F182</f>
        <v>0</v>
      </c>
      <c r="U182" s="98">
        <f>IF(Uzsakymas!$H182=Uzsakymas!$G$19,Uzsakymas!$D182,0)*Uzsakymas!$F182</f>
        <v>0</v>
      </c>
      <c r="V182" s="98">
        <f>IF(Uzsakymas!$I182=Uzsakymas!$G$19,Uzsakymas!$E182,0)*Uzsakymas!$F182</f>
        <v>0</v>
      </c>
      <c r="W182" s="98">
        <f>IF(Uzsakymas!$J182=Uzsakymas!$G$19,Uzsakymas!$E182,0)*Uzsakymas!$F182</f>
        <v>0</v>
      </c>
      <c r="X182" s="98">
        <f>IF(Uzsakymas!$G182=Uzsakymas!$G$20,Uzsakymas!$D182,0)*Uzsakymas!$F182</f>
        <v>0</v>
      </c>
      <c r="Y182" s="98">
        <f>IF(Uzsakymas!$H182=Uzsakymas!$G$20,Uzsakymas!$D182,0)*Uzsakymas!$F182</f>
        <v>0</v>
      </c>
      <c r="Z182" s="98">
        <f>IF(Uzsakymas!$I182=Uzsakymas!$G$20,Uzsakymas!$E182,0)*Uzsakymas!$F182</f>
        <v>0</v>
      </c>
      <c r="AA182" s="98">
        <f>IF(Uzsakymas!$J182=Uzsakymas!$G$20,Uzsakymas!$E182,0)*Uzsakymas!$F182</f>
        <v>0</v>
      </c>
      <c r="AB182" s="98">
        <f>IF(Uzsakymas!$G182=Uzsakymas!$G$21,Uzsakymas!$D182,0)*Uzsakymas!$F182</f>
        <v>0</v>
      </c>
      <c r="AC182" s="98">
        <f>IF(Uzsakymas!$H182=Uzsakymas!$G$21,Uzsakymas!$D182,0)*Uzsakymas!$F182</f>
        <v>0</v>
      </c>
      <c r="AD182" s="98">
        <f>IF(Uzsakymas!$I182=Uzsakymas!$G$21,Uzsakymas!$E182,0)*Uzsakymas!$F182</f>
        <v>0</v>
      </c>
      <c r="AE182" s="98">
        <f>IF(Uzsakymas!$J182=Uzsakymas!$G$21,Uzsakymas!$E182,0)*Uzsakymas!$F182</f>
        <v>0</v>
      </c>
      <c r="AF182" s="98">
        <f>IF(Uzsakymas!$G182=Uzsakymas!$G$22,Uzsakymas!$D182,0)*Uzsakymas!$F182</f>
        <v>0</v>
      </c>
      <c r="AG182" s="98">
        <f>IF(Uzsakymas!$H182=Uzsakymas!$G$22,Uzsakymas!$D182,0)*Uzsakymas!$F182</f>
        <v>0</v>
      </c>
      <c r="AH182" s="98">
        <f>IF(Uzsakymas!$I182=Uzsakymas!$G$22,Uzsakymas!$E182,0)*Uzsakymas!$F182</f>
        <v>0</v>
      </c>
      <c r="AI182" s="98">
        <f>IF(Uzsakymas!$J182=Uzsakymas!$G$22,Uzsakymas!$E182,0)*Uzsakymas!$F182</f>
        <v>0</v>
      </c>
      <c r="AJ182" s="98">
        <f>IF(Uzsakymas!$G182=Uzsakymas!$G$23,Uzsakymas!$D182,0)*Uzsakymas!$F182</f>
        <v>0</v>
      </c>
      <c r="AK182" s="98">
        <f>IF(Uzsakymas!$H182=Uzsakymas!$G$23,Uzsakymas!$D182,0)*Uzsakymas!$F182</f>
        <v>0</v>
      </c>
      <c r="AL182" s="98">
        <f>IF(Uzsakymas!$I182=Uzsakymas!$G$23,Uzsakymas!$E182,0)*Uzsakymas!$F182</f>
        <v>0</v>
      </c>
      <c r="AM182" s="98">
        <f>IF(Uzsakymas!$J182=Uzsakymas!$G$23,Uzsakymas!$E182,0)*Uzsakymas!$F182</f>
        <v>0</v>
      </c>
      <c r="AN182" s="98">
        <f>IF(Uzsakymas!$G182=Uzsakymas!$G$24,Uzsakymas!$D182,0)*Uzsakymas!$F182</f>
        <v>0</v>
      </c>
      <c r="AO182" s="98">
        <f>IF(Uzsakymas!$H182=Uzsakymas!$G$24,Uzsakymas!$D182,0)*Uzsakymas!$F182</f>
        <v>0</v>
      </c>
      <c r="AP182" s="98">
        <f>IF(Uzsakymas!$I182=Uzsakymas!$G$24,Uzsakymas!$E182,0)*Uzsakymas!$F182</f>
        <v>0</v>
      </c>
      <c r="AQ182" s="98">
        <f>IF(Uzsakymas!$J182=Uzsakymas!$G$24,Uzsakymas!$E182,0)*Uzsakymas!$F182</f>
        <v>0</v>
      </c>
      <c r="AR182" s="98">
        <f>IF(Uzsakymas!$G182=Uzsakymas!$G$25,Uzsakymas!$D182,0)*Uzsakymas!$F182</f>
        <v>0</v>
      </c>
      <c r="AS182" s="98">
        <f>IF(Uzsakymas!$H182=Uzsakymas!$G$25,Uzsakymas!$D182,0)*Uzsakymas!$F182</f>
        <v>0</v>
      </c>
      <c r="AT182" s="98">
        <f>IF(Uzsakymas!$I182=Uzsakymas!$G$25,Uzsakymas!$E182,0)*Uzsakymas!$F182</f>
        <v>0</v>
      </c>
      <c r="AU182" s="98">
        <f>IF(Uzsakymas!$J182=Uzsakymas!$G$25,Uzsakymas!$E182,0)*Uzsakymas!$F182</f>
        <v>0</v>
      </c>
      <c r="AV182" s="98">
        <f>IF(Uzsakymas!$G182=Uzsakymas!$G$26,Uzsakymas!$D182,0)*Uzsakymas!$F182</f>
        <v>0</v>
      </c>
      <c r="AW182" s="98">
        <f>IF(Uzsakymas!$H182=Uzsakymas!$G$26,Uzsakymas!$D182,0)*Uzsakymas!$F182</f>
        <v>0</v>
      </c>
      <c r="AX182" s="98">
        <f>IF(Uzsakymas!$I182=Uzsakymas!$G$26,Uzsakymas!$E182,0)*Uzsakymas!$F182</f>
        <v>0</v>
      </c>
      <c r="AY182" s="98">
        <f>IF(Uzsakymas!$J182=Uzsakymas!$G$26,Uzsakymas!$E182,0)*Uzsakymas!$F182</f>
        <v>0</v>
      </c>
      <c r="AZ182" s="29">
        <f>(P182+Q182+R182+S182)/1000</f>
        <v>0</v>
      </c>
      <c r="BA182" s="16">
        <f>(T182+U182+V182+W182)/1000</f>
        <v>0</v>
      </c>
      <c r="BB182" s="16">
        <f>(X182+XFD182+XFD182+AA182)/1000</f>
        <v>0</v>
      </c>
      <c r="BC182" s="16">
        <f>(AB182+AC182+AD182+AE182)/1000</f>
        <v>0</v>
      </c>
      <c r="BD182" s="16">
        <f>(AF182+AG182+AH182+AI182)/1000</f>
        <v>0</v>
      </c>
      <c r="BE182" s="16">
        <f>(AJ182+AK182+AL182+AM182)/1000</f>
        <v>0</v>
      </c>
      <c r="BF182" s="16">
        <f>(AN182+AO182+AP182+AQ182)/1000</f>
        <v>0</v>
      </c>
      <c r="BG182" s="16">
        <f>(AR182+AS182+AT182+AU182)/1000</f>
        <v>0</v>
      </c>
      <c r="BH182" s="30">
        <f>(AV182+AW182+AX182+AY182)/1000</f>
        <v>0</v>
      </c>
    </row>
    <row r="183" spans="1:60" hidden="true">
      <c r="N183">
        <v>154</v>
      </c>
      <c r="P183" s="98">
        <f>IF(Uzsakymas!$G183=Uzsakymas!$G$18,Uzsakymas!$D183,0)*Uzsakymas!$F183</f>
        <v>0</v>
      </c>
      <c r="Q183" s="98">
        <f>IF(Uzsakymas!$H183=Uzsakymas!$G$18,Uzsakymas!$D183,0)*Uzsakymas!$F183</f>
        <v>0</v>
      </c>
      <c r="R183" s="98">
        <f>IF(Uzsakymas!$I183=Uzsakymas!$G$18,Uzsakymas!$E183,0)*Uzsakymas!$F183</f>
        <v>0</v>
      </c>
      <c r="S183" s="98">
        <f>IF(Uzsakymas!$J183=Uzsakymas!$G$18,Uzsakymas!$E183,0)*Uzsakymas!$F183</f>
        <v>0</v>
      </c>
      <c r="T183" s="98">
        <f>IF(Uzsakymas!$G183=Uzsakymas!$G$19,Uzsakymas!$D183,0)*Uzsakymas!$F183</f>
        <v>0</v>
      </c>
      <c r="U183" s="98">
        <f>IF(Uzsakymas!$H183=Uzsakymas!$G$19,Uzsakymas!$D183,0)*Uzsakymas!$F183</f>
        <v>0</v>
      </c>
      <c r="V183" s="98">
        <f>IF(Uzsakymas!$I183=Uzsakymas!$G$19,Uzsakymas!$E183,0)*Uzsakymas!$F183</f>
        <v>0</v>
      </c>
      <c r="W183" s="98">
        <f>IF(Uzsakymas!$J183=Uzsakymas!$G$19,Uzsakymas!$E183,0)*Uzsakymas!$F183</f>
        <v>0</v>
      </c>
      <c r="X183" s="98">
        <f>IF(Uzsakymas!$G183=Uzsakymas!$G$20,Uzsakymas!$D183,0)*Uzsakymas!$F183</f>
        <v>0</v>
      </c>
      <c r="Y183" s="98">
        <f>IF(Uzsakymas!$H183=Uzsakymas!$G$20,Uzsakymas!$D183,0)*Uzsakymas!$F183</f>
        <v>0</v>
      </c>
      <c r="Z183" s="98">
        <f>IF(Uzsakymas!$I183=Uzsakymas!$G$20,Uzsakymas!$E183,0)*Uzsakymas!$F183</f>
        <v>0</v>
      </c>
      <c r="AA183" s="98">
        <f>IF(Uzsakymas!$J183=Uzsakymas!$G$20,Uzsakymas!$E183,0)*Uzsakymas!$F183</f>
        <v>0</v>
      </c>
      <c r="AB183" s="98">
        <f>IF(Uzsakymas!$G183=Uzsakymas!$G$21,Uzsakymas!$D183,0)*Uzsakymas!$F183</f>
        <v>0</v>
      </c>
      <c r="AC183" s="98">
        <f>IF(Uzsakymas!$H183=Uzsakymas!$G$21,Uzsakymas!$D183,0)*Uzsakymas!$F183</f>
        <v>0</v>
      </c>
      <c r="AD183" s="98">
        <f>IF(Uzsakymas!$I183=Uzsakymas!$G$21,Uzsakymas!$E183,0)*Uzsakymas!$F183</f>
        <v>0</v>
      </c>
      <c r="AE183" s="98">
        <f>IF(Uzsakymas!$J183=Uzsakymas!$G$21,Uzsakymas!$E183,0)*Uzsakymas!$F183</f>
        <v>0</v>
      </c>
      <c r="AF183" s="98">
        <f>IF(Uzsakymas!$G183=Uzsakymas!$G$22,Uzsakymas!$D183,0)*Uzsakymas!$F183</f>
        <v>0</v>
      </c>
      <c r="AG183" s="98">
        <f>IF(Uzsakymas!$H183=Uzsakymas!$G$22,Uzsakymas!$D183,0)*Uzsakymas!$F183</f>
        <v>0</v>
      </c>
      <c r="AH183" s="98">
        <f>IF(Uzsakymas!$I183=Uzsakymas!$G$22,Uzsakymas!$E183,0)*Uzsakymas!$F183</f>
        <v>0</v>
      </c>
      <c r="AI183" s="98">
        <f>IF(Uzsakymas!$J183=Uzsakymas!$G$22,Uzsakymas!$E183,0)*Uzsakymas!$F183</f>
        <v>0</v>
      </c>
      <c r="AJ183" s="98">
        <f>IF(Uzsakymas!$G183=Uzsakymas!$G$23,Uzsakymas!$D183,0)*Uzsakymas!$F183</f>
        <v>0</v>
      </c>
      <c r="AK183" s="98">
        <f>IF(Uzsakymas!$H183=Uzsakymas!$G$23,Uzsakymas!$D183,0)*Uzsakymas!$F183</f>
        <v>0</v>
      </c>
      <c r="AL183" s="98">
        <f>IF(Uzsakymas!$I183=Uzsakymas!$G$23,Uzsakymas!$E183,0)*Uzsakymas!$F183</f>
        <v>0</v>
      </c>
      <c r="AM183" s="98">
        <f>IF(Uzsakymas!$J183=Uzsakymas!$G$23,Uzsakymas!$E183,0)*Uzsakymas!$F183</f>
        <v>0</v>
      </c>
      <c r="AN183" s="98">
        <f>IF(Uzsakymas!$G183=Uzsakymas!$G$24,Uzsakymas!$D183,0)*Uzsakymas!$F183</f>
        <v>0</v>
      </c>
      <c r="AO183" s="98">
        <f>IF(Uzsakymas!$H183=Uzsakymas!$G$24,Uzsakymas!$D183,0)*Uzsakymas!$F183</f>
        <v>0</v>
      </c>
      <c r="AP183" s="98">
        <f>IF(Uzsakymas!$I183=Uzsakymas!$G$24,Uzsakymas!$E183,0)*Uzsakymas!$F183</f>
        <v>0</v>
      </c>
      <c r="AQ183" s="98">
        <f>IF(Uzsakymas!$J183=Uzsakymas!$G$24,Uzsakymas!$E183,0)*Uzsakymas!$F183</f>
        <v>0</v>
      </c>
      <c r="AR183" s="98">
        <f>IF(Uzsakymas!$G183=Uzsakymas!$G$25,Uzsakymas!$D183,0)*Uzsakymas!$F183</f>
        <v>0</v>
      </c>
      <c r="AS183" s="98">
        <f>IF(Uzsakymas!$H183=Uzsakymas!$G$25,Uzsakymas!$D183,0)*Uzsakymas!$F183</f>
        <v>0</v>
      </c>
      <c r="AT183" s="98">
        <f>IF(Uzsakymas!$I183=Uzsakymas!$G$25,Uzsakymas!$E183,0)*Uzsakymas!$F183</f>
        <v>0</v>
      </c>
      <c r="AU183" s="98">
        <f>IF(Uzsakymas!$J183=Uzsakymas!$G$25,Uzsakymas!$E183,0)*Uzsakymas!$F183</f>
        <v>0</v>
      </c>
      <c r="AV183" s="98">
        <f>IF(Uzsakymas!$G183=Uzsakymas!$G$26,Uzsakymas!$D183,0)*Uzsakymas!$F183</f>
        <v>0</v>
      </c>
      <c r="AW183" s="98">
        <f>IF(Uzsakymas!$H183=Uzsakymas!$G$26,Uzsakymas!$D183,0)*Uzsakymas!$F183</f>
        <v>0</v>
      </c>
      <c r="AX183" s="98">
        <f>IF(Uzsakymas!$I183=Uzsakymas!$G$26,Uzsakymas!$E183,0)*Uzsakymas!$F183</f>
        <v>0</v>
      </c>
      <c r="AY183" s="98">
        <f>IF(Uzsakymas!$J183=Uzsakymas!$G$26,Uzsakymas!$E183,0)*Uzsakymas!$F183</f>
        <v>0</v>
      </c>
      <c r="AZ183" s="29">
        <f>(P183+Q183+R183+S183)/1000</f>
        <v>0</v>
      </c>
      <c r="BA183" s="16">
        <f>(T183+U183+V183+W183)/1000</f>
        <v>0</v>
      </c>
      <c r="BB183" s="16">
        <f>(X183+XFD183+XFD183+AA183)/1000</f>
        <v>0</v>
      </c>
      <c r="BC183" s="16">
        <f>(AB183+AC183+AD183+AE183)/1000</f>
        <v>0</v>
      </c>
      <c r="BD183" s="16">
        <f>(AF183+AG183+AH183+AI183)/1000</f>
        <v>0</v>
      </c>
      <c r="BE183" s="16">
        <f>(AJ183+AK183+AL183+AM183)/1000</f>
        <v>0</v>
      </c>
      <c r="BF183" s="16">
        <f>(AN183+AO183+AP183+AQ183)/1000</f>
        <v>0</v>
      </c>
      <c r="BG183" s="16">
        <f>(AR183+AS183+AT183+AU183)/1000</f>
        <v>0</v>
      </c>
      <c r="BH183" s="30">
        <f>(AV183+AW183+AX183+AY183)/1000</f>
        <v>0</v>
      </c>
    </row>
    <row r="184" spans="1:60" hidden="true">
      <c r="N184">
        <v>155</v>
      </c>
      <c r="P184" s="98">
        <f>IF(Uzsakymas!$G184=Uzsakymas!$G$18,Uzsakymas!$D184,0)*Uzsakymas!$F184</f>
        <v>0</v>
      </c>
      <c r="Q184" s="98">
        <f>IF(Uzsakymas!$H184=Uzsakymas!$G$18,Uzsakymas!$D184,0)*Uzsakymas!$F184</f>
        <v>0</v>
      </c>
      <c r="R184" s="98">
        <f>IF(Uzsakymas!$I184=Uzsakymas!$G$18,Uzsakymas!$E184,0)*Uzsakymas!$F184</f>
        <v>0</v>
      </c>
      <c r="S184" s="98">
        <f>IF(Uzsakymas!$J184=Uzsakymas!$G$18,Uzsakymas!$E184,0)*Uzsakymas!$F184</f>
        <v>0</v>
      </c>
      <c r="T184" s="98">
        <f>IF(Uzsakymas!$G184=Uzsakymas!$G$19,Uzsakymas!$D184,0)*Uzsakymas!$F184</f>
        <v>0</v>
      </c>
      <c r="U184" s="98">
        <f>IF(Uzsakymas!$H184=Uzsakymas!$G$19,Uzsakymas!$D184,0)*Uzsakymas!$F184</f>
        <v>0</v>
      </c>
      <c r="V184" s="98">
        <f>IF(Uzsakymas!$I184=Uzsakymas!$G$19,Uzsakymas!$E184,0)*Uzsakymas!$F184</f>
        <v>0</v>
      </c>
      <c r="W184" s="98">
        <f>IF(Uzsakymas!$J184=Uzsakymas!$G$19,Uzsakymas!$E184,0)*Uzsakymas!$F184</f>
        <v>0</v>
      </c>
      <c r="X184" s="98">
        <f>IF(Uzsakymas!$G184=Uzsakymas!$G$20,Uzsakymas!$D184,0)*Uzsakymas!$F184</f>
        <v>0</v>
      </c>
      <c r="Y184" s="98">
        <f>IF(Uzsakymas!$H184=Uzsakymas!$G$20,Uzsakymas!$D184,0)*Uzsakymas!$F184</f>
        <v>0</v>
      </c>
      <c r="Z184" s="98">
        <f>IF(Uzsakymas!$I184=Uzsakymas!$G$20,Uzsakymas!$E184,0)*Uzsakymas!$F184</f>
        <v>0</v>
      </c>
      <c r="AA184" s="98">
        <f>IF(Uzsakymas!$J184=Uzsakymas!$G$20,Uzsakymas!$E184,0)*Uzsakymas!$F184</f>
        <v>0</v>
      </c>
      <c r="AB184" s="98">
        <f>IF(Uzsakymas!$G184=Uzsakymas!$G$21,Uzsakymas!$D184,0)*Uzsakymas!$F184</f>
        <v>0</v>
      </c>
      <c r="AC184" s="98">
        <f>IF(Uzsakymas!$H184=Uzsakymas!$G$21,Uzsakymas!$D184,0)*Uzsakymas!$F184</f>
        <v>0</v>
      </c>
      <c r="AD184" s="98">
        <f>IF(Uzsakymas!$I184=Uzsakymas!$G$21,Uzsakymas!$E184,0)*Uzsakymas!$F184</f>
        <v>0</v>
      </c>
      <c r="AE184" s="98">
        <f>IF(Uzsakymas!$J184=Uzsakymas!$G$21,Uzsakymas!$E184,0)*Uzsakymas!$F184</f>
        <v>0</v>
      </c>
      <c r="AF184" s="98">
        <f>IF(Uzsakymas!$G184=Uzsakymas!$G$22,Uzsakymas!$D184,0)*Uzsakymas!$F184</f>
        <v>0</v>
      </c>
      <c r="AG184" s="98">
        <f>IF(Uzsakymas!$H184=Uzsakymas!$G$22,Uzsakymas!$D184,0)*Uzsakymas!$F184</f>
        <v>0</v>
      </c>
      <c r="AH184" s="98">
        <f>IF(Uzsakymas!$I184=Uzsakymas!$G$22,Uzsakymas!$E184,0)*Uzsakymas!$F184</f>
        <v>0</v>
      </c>
      <c r="AI184" s="98">
        <f>IF(Uzsakymas!$J184=Uzsakymas!$G$22,Uzsakymas!$E184,0)*Uzsakymas!$F184</f>
        <v>0</v>
      </c>
      <c r="AJ184" s="98">
        <f>IF(Uzsakymas!$G184=Uzsakymas!$G$23,Uzsakymas!$D184,0)*Uzsakymas!$F184</f>
        <v>0</v>
      </c>
      <c r="AK184" s="98">
        <f>IF(Uzsakymas!$H184=Uzsakymas!$G$23,Uzsakymas!$D184,0)*Uzsakymas!$F184</f>
        <v>0</v>
      </c>
      <c r="AL184" s="98">
        <f>IF(Uzsakymas!$I184=Uzsakymas!$G$23,Uzsakymas!$E184,0)*Uzsakymas!$F184</f>
        <v>0</v>
      </c>
      <c r="AM184" s="98">
        <f>IF(Uzsakymas!$J184=Uzsakymas!$G$23,Uzsakymas!$E184,0)*Uzsakymas!$F184</f>
        <v>0</v>
      </c>
      <c r="AN184" s="98">
        <f>IF(Uzsakymas!$G184=Uzsakymas!$G$24,Uzsakymas!$D184,0)*Uzsakymas!$F184</f>
        <v>0</v>
      </c>
      <c r="AO184" s="98">
        <f>IF(Uzsakymas!$H184=Uzsakymas!$G$24,Uzsakymas!$D184,0)*Uzsakymas!$F184</f>
        <v>0</v>
      </c>
      <c r="AP184" s="98">
        <f>IF(Uzsakymas!$I184=Uzsakymas!$G$24,Uzsakymas!$E184,0)*Uzsakymas!$F184</f>
        <v>0</v>
      </c>
      <c r="AQ184" s="98">
        <f>IF(Uzsakymas!$J184=Uzsakymas!$G$24,Uzsakymas!$E184,0)*Uzsakymas!$F184</f>
        <v>0</v>
      </c>
      <c r="AR184" s="98">
        <f>IF(Uzsakymas!$G184=Uzsakymas!$G$25,Uzsakymas!$D184,0)*Uzsakymas!$F184</f>
        <v>0</v>
      </c>
      <c r="AS184" s="98">
        <f>IF(Uzsakymas!$H184=Uzsakymas!$G$25,Uzsakymas!$D184,0)*Uzsakymas!$F184</f>
        <v>0</v>
      </c>
      <c r="AT184" s="98">
        <f>IF(Uzsakymas!$I184=Uzsakymas!$G$25,Uzsakymas!$E184,0)*Uzsakymas!$F184</f>
        <v>0</v>
      </c>
      <c r="AU184" s="98">
        <f>IF(Uzsakymas!$J184=Uzsakymas!$G$25,Uzsakymas!$E184,0)*Uzsakymas!$F184</f>
        <v>0</v>
      </c>
      <c r="AV184" s="98">
        <f>IF(Uzsakymas!$G184=Uzsakymas!$G$26,Uzsakymas!$D184,0)*Uzsakymas!$F184</f>
        <v>0</v>
      </c>
      <c r="AW184" s="98">
        <f>IF(Uzsakymas!$H184=Uzsakymas!$G$26,Uzsakymas!$D184,0)*Uzsakymas!$F184</f>
        <v>0</v>
      </c>
      <c r="AX184" s="98">
        <f>IF(Uzsakymas!$I184=Uzsakymas!$G$26,Uzsakymas!$E184,0)*Uzsakymas!$F184</f>
        <v>0</v>
      </c>
      <c r="AY184" s="98">
        <f>IF(Uzsakymas!$J184=Uzsakymas!$G$26,Uzsakymas!$E184,0)*Uzsakymas!$F184</f>
        <v>0</v>
      </c>
      <c r="AZ184" s="29">
        <f>(P184+Q184+R184+S184)/1000</f>
        <v>0</v>
      </c>
      <c r="BA184" s="16">
        <f>(T184+U184+V184+W184)/1000</f>
        <v>0</v>
      </c>
      <c r="BB184" s="16">
        <f>(X184+XFD184+XFD184+AA184)/1000</f>
        <v>0</v>
      </c>
      <c r="BC184" s="16">
        <f>(AB184+AC184+AD184+AE184)/1000</f>
        <v>0</v>
      </c>
      <c r="BD184" s="16">
        <f>(AF184+AG184+AH184+AI184)/1000</f>
        <v>0</v>
      </c>
      <c r="BE184" s="16">
        <f>(AJ184+AK184+AL184+AM184)/1000</f>
        <v>0</v>
      </c>
      <c r="BF184" s="16">
        <f>(AN184+AO184+AP184+AQ184)/1000</f>
        <v>0</v>
      </c>
      <c r="BG184" s="16">
        <f>(AR184+AS184+AT184+AU184)/1000</f>
        <v>0</v>
      </c>
      <c r="BH184" s="30">
        <f>(AV184+AW184+AX184+AY184)/1000</f>
        <v>0</v>
      </c>
    </row>
    <row r="185" spans="1:60" hidden="true">
      <c r="N185">
        <v>156</v>
      </c>
      <c r="P185" s="98">
        <f>IF(Uzsakymas!$G185=Uzsakymas!$G$18,Uzsakymas!$D185,0)*Uzsakymas!$F185</f>
        <v>0</v>
      </c>
      <c r="Q185" s="98">
        <f>IF(Uzsakymas!$H185=Uzsakymas!$G$18,Uzsakymas!$D185,0)*Uzsakymas!$F185</f>
        <v>0</v>
      </c>
      <c r="R185" s="98">
        <f>IF(Uzsakymas!$I185=Uzsakymas!$G$18,Uzsakymas!$E185,0)*Uzsakymas!$F185</f>
        <v>0</v>
      </c>
      <c r="S185" s="98">
        <f>IF(Uzsakymas!$J185=Uzsakymas!$G$18,Uzsakymas!$E185,0)*Uzsakymas!$F185</f>
        <v>0</v>
      </c>
      <c r="T185" s="98">
        <f>IF(Uzsakymas!$G185=Uzsakymas!$G$19,Uzsakymas!$D185,0)*Uzsakymas!$F185</f>
        <v>0</v>
      </c>
      <c r="U185" s="98">
        <f>IF(Uzsakymas!$H185=Uzsakymas!$G$19,Uzsakymas!$D185,0)*Uzsakymas!$F185</f>
        <v>0</v>
      </c>
      <c r="V185" s="98">
        <f>IF(Uzsakymas!$I185=Uzsakymas!$G$19,Uzsakymas!$E185,0)*Uzsakymas!$F185</f>
        <v>0</v>
      </c>
      <c r="W185" s="98">
        <f>IF(Uzsakymas!$J185=Uzsakymas!$G$19,Uzsakymas!$E185,0)*Uzsakymas!$F185</f>
        <v>0</v>
      </c>
      <c r="X185" s="98">
        <f>IF(Uzsakymas!$G185=Uzsakymas!$G$20,Uzsakymas!$D185,0)*Uzsakymas!$F185</f>
        <v>0</v>
      </c>
      <c r="Y185" s="98">
        <f>IF(Uzsakymas!$H185=Uzsakymas!$G$20,Uzsakymas!$D185,0)*Uzsakymas!$F185</f>
        <v>0</v>
      </c>
      <c r="Z185" s="98">
        <f>IF(Uzsakymas!$I185=Uzsakymas!$G$20,Uzsakymas!$E185,0)*Uzsakymas!$F185</f>
        <v>0</v>
      </c>
      <c r="AA185" s="98">
        <f>IF(Uzsakymas!$J185=Uzsakymas!$G$20,Uzsakymas!$E185,0)*Uzsakymas!$F185</f>
        <v>0</v>
      </c>
      <c r="AB185" s="98">
        <f>IF(Uzsakymas!$G185=Uzsakymas!$G$21,Uzsakymas!$D185,0)*Uzsakymas!$F185</f>
        <v>0</v>
      </c>
      <c r="AC185" s="98">
        <f>IF(Uzsakymas!$H185=Uzsakymas!$G$21,Uzsakymas!$D185,0)*Uzsakymas!$F185</f>
        <v>0</v>
      </c>
      <c r="AD185" s="98">
        <f>IF(Uzsakymas!$I185=Uzsakymas!$G$21,Uzsakymas!$E185,0)*Uzsakymas!$F185</f>
        <v>0</v>
      </c>
      <c r="AE185" s="98">
        <f>IF(Uzsakymas!$J185=Uzsakymas!$G$21,Uzsakymas!$E185,0)*Uzsakymas!$F185</f>
        <v>0</v>
      </c>
      <c r="AF185" s="98">
        <f>IF(Uzsakymas!$G185=Uzsakymas!$G$22,Uzsakymas!$D185,0)*Uzsakymas!$F185</f>
        <v>0</v>
      </c>
      <c r="AG185" s="98">
        <f>IF(Uzsakymas!$H185=Uzsakymas!$G$22,Uzsakymas!$D185,0)*Uzsakymas!$F185</f>
        <v>0</v>
      </c>
      <c r="AH185" s="98">
        <f>IF(Uzsakymas!$I185=Uzsakymas!$G$22,Uzsakymas!$E185,0)*Uzsakymas!$F185</f>
        <v>0</v>
      </c>
      <c r="AI185" s="98">
        <f>IF(Uzsakymas!$J185=Uzsakymas!$G$22,Uzsakymas!$E185,0)*Uzsakymas!$F185</f>
        <v>0</v>
      </c>
      <c r="AJ185" s="98">
        <f>IF(Uzsakymas!$G185=Uzsakymas!$G$23,Uzsakymas!$D185,0)*Uzsakymas!$F185</f>
        <v>0</v>
      </c>
      <c r="AK185" s="98">
        <f>IF(Uzsakymas!$H185=Uzsakymas!$G$23,Uzsakymas!$D185,0)*Uzsakymas!$F185</f>
        <v>0</v>
      </c>
      <c r="AL185" s="98">
        <f>IF(Uzsakymas!$I185=Uzsakymas!$G$23,Uzsakymas!$E185,0)*Uzsakymas!$F185</f>
        <v>0</v>
      </c>
      <c r="AM185" s="98">
        <f>IF(Uzsakymas!$J185=Uzsakymas!$G$23,Uzsakymas!$E185,0)*Uzsakymas!$F185</f>
        <v>0</v>
      </c>
      <c r="AN185" s="98">
        <f>IF(Uzsakymas!$G185=Uzsakymas!$G$24,Uzsakymas!$D185,0)*Uzsakymas!$F185</f>
        <v>0</v>
      </c>
      <c r="AO185" s="98">
        <f>IF(Uzsakymas!$H185=Uzsakymas!$G$24,Uzsakymas!$D185,0)*Uzsakymas!$F185</f>
        <v>0</v>
      </c>
      <c r="AP185" s="98">
        <f>IF(Uzsakymas!$I185=Uzsakymas!$G$24,Uzsakymas!$E185,0)*Uzsakymas!$F185</f>
        <v>0</v>
      </c>
      <c r="AQ185" s="98">
        <f>IF(Uzsakymas!$J185=Uzsakymas!$G$24,Uzsakymas!$E185,0)*Uzsakymas!$F185</f>
        <v>0</v>
      </c>
      <c r="AR185" s="98">
        <f>IF(Uzsakymas!$G185=Uzsakymas!$G$25,Uzsakymas!$D185,0)*Uzsakymas!$F185</f>
        <v>0</v>
      </c>
      <c r="AS185" s="98">
        <f>IF(Uzsakymas!$H185=Uzsakymas!$G$25,Uzsakymas!$D185,0)*Uzsakymas!$F185</f>
        <v>0</v>
      </c>
      <c r="AT185" s="98">
        <f>IF(Uzsakymas!$I185=Uzsakymas!$G$25,Uzsakymas!$E185,0)*Uzsakymas!$F185</f>
        <v>0</v>
      </c>
      <c r="AU185" s="98">
        <f>IF(Uzsakymas!$J185=Uzsakymas!$G$25,Uzsakymas!$E185,0)*Uzsakymas!$F185</f>
        <v>0</v>
      </c>
      <c r="AV185" s="98">
        <f>IF(Uzsakymas!$G185=Uzsakymas!$G$26,Uzsakymas!$D185,0)*Uzsakymas!$F185</f>
        <v>0</v>
      </c>
      <c r="AW185" s="98">
        <f>IF(Uzsakymas!$H185=Uzsakymas!$G$26,Uzsakymas!$D185,0)*Uzsakymas!$F185</f>
        <v>0</v>
      </c>
      <c r="AX185" s="98">
        <f>IF(Uzsakymas!$I185=Uzsakymas!$G$26,Uzsakymas!$E185,0)*Uzsakymas!$F185</f>
        <v>0</v>
      </c>
      <c r="AY185" s="98">
        <f>IF(Uzsakymas!$J185=Uzsakymas!$G$26,Uzsakymas!$E185,0)*Uzsakymas!$F185</f>
        <v>0</v>
      </c>
      <c r="AZ185" s="29">
        <f>(P185+Q185+R185+S185)/1000</f>
        <v>0</v>
      </c>
      <c r="BA185" s="16">
        <f>(T185+U185+V185+W185)/1000</f>
        <v>0</v>
      </c>
      <c r="BB185" s="16">
        <f>(X185+XFD185+XFD185+AA185)/1000</f>
        <v>0</v>
      </c>
      <c r="BC185" s="16">
        <f>(AB185+AC185+AD185+AE185)/1000</f>
        <v>0</v>
      </c>
      <c r="BD185" s="16">
        <f>(AF185+AG185+AH185+AI185)/1000</f>
        <v>0</v>
      </c>
      <c r="BE185" s="16">
        <f>(AJ185+AK185+AL185+AM185)/1000</f>
        <v>0</v>
      </c>
      <c r="BF185" s="16">
        <f>(AN185+AO185+AP185+AQ185)/1000</f>
        <v>0</v>
      </c>
      <c r="BG185" s="16">
        <f>(AR185+AS185+AT185+AU185)/1000</f>
        <v>0</v>
      </c>
      <c r="BH185" s="30">
        <f>(AV185+AW185+AX185+AY185)/1000</f>
        <v>0</v>
      </c>
    </row>
    <row r="186" spans="1:60" hidden="true">
      <c r="N186">
        <v>157</v>
      </c>
      <c r="P186" s="98">
        <f>IF(Uzsakymas!$G186=Uzsakymas!$G$18,Uzsakymas!$D186,0)*Uzsakymas!$F186</f>
        <v>0</v>
      </c>
      <c r="Q186" s="98">
        <f>IF(Uzsakymas!$H186=Uzsakymas!$G$18,Uzsakymas!$D186,0)*Uzsakymas!$F186</f>
        <v>0</v>
      </c>
      <c r="R186" s="98">
        <f>IF(Uzsakymas!$I186=Uzsakymas!$G$18,Uzsakymas!$E186,0)*Uzsakymas!$F186</f>
        <v>0</v>
      </c>
      <c r="S186" s="98">
        <f>IF(Uzsakymas!$J186=Uzsakymas!$G$18,Uzsakymas!$E186,0)*Uzsakymas!$F186</f>
        <v>0</v>
      </c>
      <c r="T186" s="98">
        <f>IF(Uzsakymas!$G186=Uzsakymas!$G$19,Uzsakymas!$D186,0)*Uzsakymas!$F186</f>
        <v>0</v>
      </c>
      <c r="U186" s="98">
        <f>IF(Uzsakymas!$H186=Uzsakymas!$G$19,Uzsakymas!$D186,0)*Uzsakymas!$F186</f>
        <v>0</v>
      </c>
      <c r="V186" s="98">
        <f>IF(Uzsakymas!$I186=Uzsakymas!$G$19,Uzsakymas!$E186,0)*Uzsakymas!$F186</f>
        <v>0</v>
      </c>
      <c r="W186" s="98">
        <f>IF(Uzsakymas!$J186=Uzsakymas!$G$19,Uzsakymas!$E186,0)*Uzsakymas!$F186</f>
        <v>0</v>
      </c>
      <c r="X186" s="98">
        <f>IF(Uzsakymas!$G186=Uzsakymas!$G$20,Uzsakymas!$D186,0)*Uzsakymas!$F186</f>
        <v>0</v>
      </c>
      <c r="Y186" s="98">
        <f>IF(Uzsakymas!$H186=Uzsakymas!$G$20,Uzsakymas!$D186,0)*Uzsakymas!$F186</f>
        <v>0</v>
      </c>
      <c r="Z186" s="98">
        <f>IF(Uzsakymas!$I186=Uzsakymas!$G$20,Uzsakymas!$E186,0)*Uzsakymas!$F186</f>
        <v>0</v>
      </c>
      <c r="AA186" s="98">
        <f>IF(Uzsakymas!$J186=Uzsakymas!$G$20,Uzsakymas!$E186,0)*Uzsakymas!$F186</f>
        <v>0</v>
      </c>
      <c r="AB186" s="98">
        <f>IF(Uzsakymas!$G186=Uzsakymas!$G$21,Uzsakymas!$D186,0)*Uzsakymas!$F186</f>
        <v>0</v>
      </c>
      <c r="AC186" s="98">
        <f>IF(Uzsakymas!$H186=Uzsakymas!$G$21,Uzsakymas!$D186,0)*Uzsakymas!$F186</f>
        <v>0</v>
      </c>
      <c r="AD186" s="98">
        <f>IF(Uzsakymas!$I186=Uzsakymas!$G$21,Uzsakymas!$E186,0)*Uzsakymas!$F186</f>
        <v>0</v>
      </c>
      <c r="AE186" s="98">
        <f>IF(Uzsakymas!$J186=Uzsakymas!$G$21,Uzsakymas!$E186,0)*Uzsakymas!$F186</f>
        <v>0</v>
      </c>
      <c r="AF186" s="98">
        <f>IF(Uzsakymas!$G186=Uzsakymas!$G$22,Uzsakymas!$D186,0)*Uzsakymas!$F186</f>
        <v>0</v>
      </c>
      <c r="AG186" s="98">
        <f>IF(Uzsakymas!$H186=Uzsakymas!$G$22,Uzsakymas!$D186,0)*Uzsakymas!$F186</f>
        <v>0</v>
      </c>
      <c r="AH186" s="98">
        <f>IF(Uzsakymas!$I186=Uzsakymas!$G$22,Uzsakymas!$E186,0)*Uzsakymas!$F186</f>
        <v>0</v>
      </c>
      <c r="AI186" s="98">
        <f>IF(Uzsakymas!$J186=Uzsakymas!$G$22,Uzsakymas!$E186,0)*Uzsakymas!$F186</f>
        <v>0</v>
      </c>
      <c r="AJ186" s="98">
        <f>IF(Uzsakymas!$G186=Uzsakymas!$G$23,Uzsakymas!$D186,0)*Uzsakymas!$F186</f>
        <v>0</v>
      </c>
      <c r="AK186" s="98">
        <f>IF(Uzsakymas!$H186=Uzsakymas!$G$23,Uzsakymas!$D186,0)*Uzsakymas!$F186</f>
        <v>0</v>
      </c>
      <c r="AL186" s="98">
        <f>IF(Uzsakymas!$I186=Uzsakymas!$G$23,Uzsakymas!$E186,0)*Uzsakymas!$F186</f>
        <v>0</v>
      </c>
      <c r="AM186" s="98">
        <f>IF(Uzsakymas!$J186=Uzsakymas!$G$23,Uzsakymas!$E186,0)*Uzsakymas!$F186</f>
        <v>0</v>
      </c>
      <c r="AN186" s="98">
        <f>IF(Uzsakymas!$G186=Uzsakymas!$G$24,Uzsakymas!$D186,0)*Uzsakymas!$F186</f>
        <v>0</v>
      </c>
      <c r="AO186" s="98">
        <f>IF(Uzsakymas!$H186=Uzsakymas!$G$24,Uzsakymas!$D186,0)*Uzsakymas!$F186</f>
        <v>0</v>
      </c>
      <c r="AP186" s="98">
        <f>IF(Uzsakymas!$I186=Uzsakymas!$G$24,Uzsakymas!$E186,0)*Uzsakymas!$F186</f>
        <v>0</v>
      </c>
      <c r="AQ186" s="98">
        <f>IF(Uzsakymas!$J186=Uzsakymas!$G$24,Uzsakymas!$E186,0)*Uzsakymas!$F186</f>
        <v>0</v>
      </c>
      <c r="AR186" s="98">
        <f>IF(Uzsakymas!$G186=Uzsakymas!$G$25,Uzsakymas!$D186,0)*Uzsakymas!$F186</f>
        <v>0</v>
      </c>
      <c r="AS186" s="98">
        <f>IF(Uzsakymas!$H186=Uzsakymas!$G$25,Uzsakymas!$D186,0)*Uzsakymas!$F186</f>
        <v>0</v>
      </c>
      <c r="AT186" s="98">
        <f>IF(Uzsakymas!$I186=Uzsakymas!$G$25,Uzsakymas!$E186,0)*Uzsakymas!$F186</f>
        <v>0</v>
      </c>
      <c r="AU186" s="98">
        <f>IF(Uzsakymas!$J186=Uzsakymas!$G$25,Uzsakymas!$E186,0)*Uzsakymas!$F186</f>
        <v>0</v>
      </c>
      <c r="AV186" s="98">
        <f>IF(Uzsakymas!$G186=Uzsakymas!$G$26,Uzsakymas!$D186,0)*Uzsakymas!$F186</f>
        <v>0</v>
      </c>
      <c r="AW186" s="98">
        <f>IF(Uzsakymas!$H186=Uzsakymas!$G$26,Uzsakymas!$D186,0)*Uzsakymas!$F186</f>
        <v>0</v>
      </c>
      <c r="AX186" s="98">
        <f>IF(Uzsakymas!$I186=Uzsakymas!$G$26,Uzsakymas!$E186,0)*Uzsakymas!$F186</f>
        <v>0</v>
      </c>
      <c r="AY186" s="98">
        <f>IF(Uzsakymas!$J186=Uzsakymas!$G$26,Uzsakymas!$E186,0)*Uzsakymas!$F186</f>
        <v>0</v>
      </c>
      <c r="AZ186" s="29">
        <f>(P186+Q186+R186+S186)/1000</f>
        <v>0</v>
      </c>
      <c r="BA186" s="16">
        <f>(T186+U186+V186+W186)/1000</f>
        <v>0</v>
      </c>
      <c r="BB186" s="16">
        <f>(X186+XFD186+XFD186+AA186)/1000</f>
        <v>0</v>
      </c>
      <c r="BC186" s="16">
        <f>(AB186+AC186+AD186+AE186)/1000</f>
        <v>0</v>
      </c>
      <c r="BD186" s="16">
        <f>(AF186+AG186+AH186+AI186)/1000</f>
        <v>0</v>
      </c>
      <c r="BE186" s="16">
        <f>(AJ186+AK186+AL186+AM186)/1000</f>
        <v>0</v>
      </c>
      <c r="BF186" s="16">
        <f>(AN186+AO186+AP186+AQ186)/1000</f>
        <v>0</v>
      </c>
      <c r="BG186" s="16">
        <f>(AR186+AS186+AT186+AU186)/1000</f>
        <v>0</v>
      </c>
      <c r="BH186" s="30">
        <f>(AV186+AW186+AX186+AY186)/1000</f>
        <v>0</v>
      </c>
    </row>
    <row r="187" spans="1:60" hidden="true">
      <c r="N187">
        <v>158</v>
      </c>
      <c r="P187" s="98">
        <f>IF(Uzsakymas!$G187=Uzsakymas!$G$18,Uzsakymas!$D187,0)*Uzsakymas!$F187</f>
        <v>0</v>
      </c>
      <c r="Q187" s="98">
        <f>IF(Uzsakymas!$H187=Uzsakymas!$G$18,Uzsakymas!$D187,0)*Uzsakymas!$F187</f>
        <v>0</v>
      </c>
      <c r="R187" s="98">
        <f>IF(Uzsakymas!$I187=Uzsakymas!$G$18,Uzsakymas!$E187,0)*Uzsakymas!$F187</f>
        <v>0</v>
      </c>
      <c r="S187" s="98">
        <f>IF(Uzsakymas!$J187=Uzsakymas!$G$18,Uzsakymas!$E187,0)*Uzsakymas!$F187</f>
        <v>0</v>
      </c>
      <c r="T187" s="98">
        <f>IF(Uzsakymas!$G187=Uzsakymas!$G$19,Uzsakymas!$D187,0)*Uzsakymas!$F187</f>
        <v>0</v>
      </c>
      <c r="U187" s="98">
        <f>IF(Uzsakymas!$H187=Uzsakymas!$G$19,Uzsakymas!$D187,0)*Uzsakymas!$F187</f>
        <v>0</v>
      </c>
      <c r="V187" s="98">
        <f>IF(Uzsakymas!$I187=Uzsakymas!$G$19,Uzsakymas!$E187,0)*Uzsakymas!$F187</f>
        <v>0</v>
      </c>
      <c r="W187" s="98">
        <f>IF(Uzsakymas!$J187=Uzsakymas!$G$19,Uzsakymas!$E187,0)*Uzsakymas!$F187</f>
        <v>0</v>
      </c>
      <c r="X187" s="98">
        <f>IF(Uzsakymas!$G187=Uzsakymas!$G$20,Uzsakymas!$D187,0)*Uzsakymas!$F187</f>
        <v>0</v>
      </c>
      <c r="Y187" s="98">
        <f>IF(Uzsakymas!$H187=Uzsakymas!$G$20,Uzsakymas!$D187,0)*Uzsakymas!$F187</f>
        <v>0</v>
      </c>
      <c r="Z187" s="98">
        <f>IF(Uzsakymas!$I187=Uzsakymas!$G$20,Uzsakymas!$E187,0)*Uzsakymas!$F187</f>
        <v>0</v>
      </c>
      <c r="AA187" s="98">
        <f>IF(Uzsakymas!$J187=Uzsakymas!$G$20,Uzsakymas!$E187,0)*Uzsakymas!$F187</f>
        <v>0</v>
      </c>
      <c r="AB187" s="98">
        <f>IF(Uzsakymas!$G187=Uzsakymas!$G$21,Uzsakymas!$D187,0)*Uzsakymas!$F187</f>
        <v>0</v>
      </c>
      <c r="AC187" s="98">
        <f>IF(Uzsakymas!$H187=Uzsakymas!$G$21,Uzsakymas!$D187,0)*Uzsakymas!$F187</f>
        <v>0</v>
      </c>
      <c r="AD187" s="98">
        <f>IF(Uzsakymas!$I187=Uzsakymas!$G$21,Uzsakymas!$E187,0)*Uzsakymas!$F187</f>
        <v>0</v>
      </c>
      <c r="AE187" s="98">
        <f>IF(Uzsakymas!$J187=Uzsakymas!$G$21,Uzsakymas!$E187,0)*Uzsakymas!$F187</f>
        <v>0</v>
      </c>
      <c r="AF187" s="98">
        <f>IF(Uzsakymas!$G187=Uzsakymas!$G$22,Uzsakymas!$D187,0)*Uzsakymas!$F187</f>
        <v>0</v>
      </c>
      <c r="AG187" s="98">
        <f>IF(Uzsakymas!$H187=Uzsakymas!$G$22,Uzsakymas!$D187,0)*Uzsakymas!$F187</f>
        <v>0</v>
      </c>
      <c r="AH187" s="98">
        <f>IF(Uzsakymas!$I187=Uzsakymas!$G$22,Uzsakymas!$E187,0)*Uzsakymas!$F187</f>
        <v>0</v>
      </c>
      <c r="AI187" s="98">
        <f>IF(Uzsakymas!$J187=Uzsakymas!$G$22,Uzsakymas!$E187,0)*Uzsakymas!$F187</f>
        <v>0</v>
      </c>
      <c r="AJ187" s="98">
        <f>IF(Uzsakymas!$G187=Uzsakymas!$G$23,Uzsakymas!$D187,0)*Uzsakymas!$F187</f>
        <v>0</v>
      </c>
      <c r="AK187" s="98">
        <f>IF(Uzsakymas!$H187=Uzsakymas!$G$23,Uzsakymas!$D187,0)*Uzsakymas!$F187</f>
        <v>0</v>
      </c>
      <c r="AL187" s="98">
        <f>IF(Uzsakymas!$I187=Uzsakymas!$G$23,Uzsakymas!$E187,0)*Uzsakymas!$F187</f>
        <v>0</v>
      </c>
      <c r="AM187" s="98">
        <f>IF(Uzsakymas!$J187=Uzsakymas!$G$23,Uzsakymas!$E187,0)*Uzsakymas!$F187</f>
        <v>0</v>
      </c>
      <c r="AN187" s="98">
        <f>IF(Uzsakymas!$G187=Uzsakymas!$G$24,Uzsakymas!$D187,0)*Uzsakymas!$F187</f>
        <v>0</v>
      </c>
      <c r="AO187" s="98">
        <f>IF(Uzsakymas!$H187=Uzsakymas!$G$24,Uzsakymas!$D187,0)*Uzsakymas!$F187</f>
        <v>0</v>
      </c>
      <c r="AP187" s="98">
        <f>IF(Uzsakymas!$I187=Uzsakymas!$G$24,Uzsakymas!$E187,0)*Uzsakymas!$F187</f>
        <v>0</v>
      </c>
      <c r="AQ187" s="98">
        <f>IF(Uzsakymas!$J187=Uzsakymas!$G$24,Uzsakymas!$E187,0)*Uzsakymas!$F187</f>
        <v>0</v>
      </c>
      <c r="AR187" s="98">
        <f>IF(Uzsakymas!$G187=Uzsakymas!$G$25,Uzsakymas!$D187,0)*Uzsakymas!$F187</f>
        <v>0</v>
      </c>
      <c r="AS187" s="98">
        <f>IF(Uzsakymas!$H187=Uzsakymas!$G$25,Uzsakymas!$D187,0)*Uzsakymas!$F187</f>
        <v>0</v>
      </c>
      <c r="AT187" s="98">
        <f>IF(Uzsakymas!$I187=Uzsakymas!$G$25,Uzsakymas!$E187,0)*Uzsakymas!$F187</f>
        <v>0</v>
      </c>
      <c r="AU187" s="98">
        <f>IF(Uzsakymas!$J187=Uzsakymas!$G$25,Uzsakymas!$E187,0)*Uzsakymas!$F187</f>
        <v>0</v>
      </c>
      <c r="AV187" s="98">
        <f>IF(Uzsakymas!$G187=Uzsakymas!$G$26,Uzsakymas!$D187,0)*Uzsakymas!$F187</f>
        <v>0</v>
      </c>
      <c r="AW187" s="98">
        <f>IF(Uzsakymas!$H187=Uzsakymas!$G$26,Uzsakymas!$D187,0)*Uzsakymas!$F187</f>
        <v>0</v>
      </c>
      <c r="AX187" s="98">
        <f>IF(Uzsakymas!$I187=Uzsakymas!$G$26,Uzsakymas!$E187,0)*Uzsakymas!$F187</f>
        <v>0</v>
      </c>
      <c r="AY187" s="98">
        <f>IF(Uzsakymas!$J187=Uzsakymas!$G$26,Uzsakymas!$E187,0)*Uzsakymas!$F187</f>
        <v>0</v>
      </c>
      <c r="AZ187" s="29">
        <f>(P187+Q187+R187+S187)/1000</f>
        <v>0</v>
      </c>
      <c r="BA187" s="16">
        <f>(T187+U187+V187+W187)/1000</f>
        <v>0</v>
      </c>
      <c r="BB187" s="16">
        <f>(X187+XFD187+XFD187+AA187)/1000</f>
        <v>0</v>
      </c>
      <c r="BC187" s="16">
        <f>(AB187+AC187+AD187+AE187)/1000</f>
        <v>0</v>
      </c>
      <c r="BD187" s="16">
        <f>(AF187+AG187+AH187+AI187)/1000</f>
        <v>0</v>
      </c>
      <c r="BE187" s="16">
        <f>(AJ187+AK187+AL187+AM187)/1000</f>
        <v>0</v>
      </c>
      <c r="BF187" s="16">
        <f>(AN187+AO187+AP187+AQ187)/1000</f>
        <v>0</v>
      </c>
      <c r="BG187" s="16">
        <f>(AR187+AS187+AT187+AU187)/1000</f>
        <v>0</v>
      </c>
      <c r="BH187" s="30">
        <f>(AV187+AW187+AX187+AY187)/1000</f>
        <v>0</v>
      </c>
    </row>
    <row r="188" spans="1:60" hidden="true">
      <c r="N188">
        <v>159</v>
      </c>
      <c r="P188" s="98">
        <f>IF(Uzsakymas!$G188=Uzsakymas!$G$18,Uzsakymas!$D188,0)*Uzsakymas!$F188</f>
        <v>0</v>
      </c>
      <c r="Q188" s="98">
        <f>IF(Uzsakymas!$H188=Uzsakymas!$G$18,Uzsakymas!$D188,0)*Uzsakymas!$F188</f>
        <v>0</v>
      </c>
      <c r="R188" s="98">
        <f>IF(Uzsakymas!$I188=Uzsakymas!$G$18,Uzsakymas!$E188,0)*Uzsakymas!$F188</f>
        <v>0</v>
      </c>
      <c r="S188" s="98">
        <f>IF(Uzsakymas!$J188=Uzsakymas!$G$18,Uzsakymas!$E188,0)*Uzsakymas!$F188</f>
        <v>0</v>
      </c>
      <c r="T188" s="98">
        <f>IF(Uzsakymas!$G188=Uzsakymas!$G$19,Uzsakymas!$D188,0)*Uzsakymas!$F188</f>
        <v>0</v>
      </c>
      <c r="U188" s="98">
        <f>IF(Uzsakymas!$H188=Uzsakymas!$G$19,Uzsakymas!$D188,0)*Uzsakymas!$F188</f>
        <v>0</v>
      </c>
      <c r="V188" s="98">
        <f>IF(Uzsakymas!$I188=Uzsakymas!$G$19,Uzsakymas!$E188,0)*Uzsakymas!$F188</f>
        <v>0</v>
      </c>
      <c r="W188" s="98">
        <f>IF(Uzsakymas!$J188=Uzsakymas!$G$19,Uzsakymas!$E188,0)*Uzsakymas!$F188</f>
        <v>0</v>
      </c>
      <c r="X188" s="98">
        <f>IF(Uzsakymas!$G188=Uzsakymas!$G$20,Uzsakymas!$D188,0)*Uzsakymas!$F188</f>
        <v>0</v>
      </c>
      <c r="Y188" s="98">
        <f>IF(Uzsakymas!$H188=Uzsakymas!$G$20,Uzsakymas!$D188,0)*Uzsakymas!$F188</f>
        <v>0</v>
      </c>
      <c r="Z188" s="98">
        <f>IF(Uzsakymas!$I188=Uzsakymas!$G$20,Uzsakymas!$E188,0)*Uzsakymas!$F188</f>
        <v>0</v>
      </c>
      <c r="AA188" s="98">
        <f>IF(Uzsakymas!$J188=Uzsakymas!$G$20,Uzsakymas!$E188,0)*Uzsakymas!$F188</f>
        <v>0</v>
      </c>
      <c r="AB188" s="98">
        <f>IF(Uzsakymas!$G188=Uzsakymas!$G$21,Uzsakymas!$D188,0)*Uzsakymas!$F188</f>
        <v>0</v>
      </c>
      <c r="AC188" s="98">
        <f>IF(Uzsakymas!$H188=Uzsakymas!$G$21,Uzsakymas!$D188,0)*Uzsakymas!$F188</f>
        <v>0</v>
      </c>
      <c r="AD188" s="98">
        <f>IF(Uzsakymas!$I188=Uzsakymas!$G$21,Uzsakymas!$E188,0)*Uzsakymas!$F188</f>
        <v>0</v>
      </c>
      <c r="AE188" s="98">
        <f>IF(Uzsakymas!$J188=Uzsakymas!$G$21,Uzsakymas!$E188,0)*Uzsakymas!$F188</f>
        <v>0</v>
      </c>
      <c r="AF188" s="98">
        <f>IF(Uzsakymas!$G188=Uzsakymas!$G$22,Uzsakymas!$D188,0)*Uzsakymas!$F188</f>
        <v>0</v>
      </c>
      <c r="AG188" s="98">
        <f>IF(Uzsakymas!$H188=Uzsakymas!$G$22,Uzsakymas!$D188,0)*Uzsakymas!$F188</f>
        <v>0</v>
      </c>
      <c r="AH188" s="98">
        <f>IF(Uzsakymas!$I188=Uzsakymas!$G$22,Uzsakymas!$E188,0)*Uzsakymas!$F188</f>
        <v>0</v>
      </c>
      <c r="AI188" s="98">
        <f>IF(Uzsakymas!$J188=Uzsakymas!$G$22,Uzsakymas!$E188,0)*Uzsakymas!$F188</f>
        <v>0</v>
      </c>
      <c r="AJ188" s="98">
        <f>IF(Uzsakymas!$G188=Uzsakymas!$G$23,Uzsakymas!$D188,0)*Uzsakymas!$F188</f>
        <v>0</v>
      </c>
      <c r="AK188" s="98">
        <f>IF(Uzsakymas!$H188=Uzsakymas!$G$23,Uzsakymas!$D188,0)*Uzsakymas!$F188</f>
        <v>0</v>
      </c>
      <c r="AL188" s="98">
        <f>IF(Uzsakymas!$I188=Uzsakymas!$G$23,Uzsakymas!$E188,0)*Uzsakymas!$F188</f>
        <v>0</v>
      </c>
      <c r="AM188" s="98">
        <f>IF(Uzsakymas!$J188=Uzsakymas!$G$23,Uzsakymas!$E188,0)*Uzsakymas!$F188</f>
        <v>0</v>
      </c>
      <c r="AN188" s="98">
        <f>IF(Uzsakymas!$G188=Uzsakymas!$G$24,Uzsakymas!$D188,0)*Uzsakymas!$F188</f>
        <v>0</v>
      </c>
      <c r="AO188" s="98">
        <f>IF(Uzsakymas!$H188=Uzsakymas!$G$24,Uzsakymas!$D188,0)*Uzsakymas!$F188</f>
        <v>0</v>
      </c>
      <c r="AP188" s="98">
        <f>IF(Uzsakymas!$I188=Uzsakymas!$G$24,Uzsakymas!$E188,0)*Uzsakymas!$F188</f>
        <v>0</v>
      </c>
      <c r="AQ188" s="98">
        <f>IF(Uzsakymas!$J188=Uzsakymas!$G$24,Uzsakymas!$E188,0)*Uzsakymas!$F188</f>
        <v>0</v>
      </c>
      <c r="AR188" s="98">
        <f>IF(Uzsakymas!$G188=Uzsakymas!$G$25,Uzsakymas!$D188,0)*Uzsakymas!$F188</f>
        <v>0</v>
      </c>
      <c r="AS188" s="98">
        <f>IF(Uzsakymas!$H188=Uzsakymas!$G$25,Uzsakymas!$D188,0)*Uzsakymas!$F188</f>
        <v>0</v>
      </c>
      <c r="AT188" s="98">
        <f>IF(Uzsakymas!$I188=Uzsakymas!$G$25,Uzsakymas!$E188,0)*Uzsakymas!$F188</f>
        <v>0</v>
      </c>
      <c r="AU188" s="98">
        <f>IF(Uzsakymas!$J188=Uzsakymas!$G$25,Uzsakymas!$E188,0)*Uzsakymas!$F188</f>
        <v>0</v>
      </c>
      <c r="AV188" s="98">
        <f>IF(Uzsakymas!$G188=Uzsakymas!$G$26,Uzsakymas!$D188,0)*Uzsakymas!$F188</f>
        <v>0</v>
      </c>
      <c r="AW188" s="98">
        <f>IF(Uzsakymas!$H188=Uzsakymas!$G$26,Uzsakymas!$D188,0)*Uzsakymas!$F188</f>
        <v>0</v>
      </c>
      <c r="AX188" s="98">
        <f>IF(Uzsakymas!$I188=Uzsakymas!$G$26,Uzsakymas!$E188,0)*Uzsakymas!$F188</f>
        <v>0</v>
      </c>
      <c r="AY188" s="98">
        <f>IF(Uzsakymas!$J188=Uzsakymas!$G$26,Uzsakymas!$E188,0)*Uzsakymas!$F188</f>
        <v>0</v>
      </c>
      <c r="AZ188" s="29">
        <f>(P188+Q188+R188+S188)/1000</f>
        <v>0</v>
      </c>
      <c r="BA188" s="16">
        <f>(T188+U188+V188+W188)/1000</f>
        <v>0</v>
      </c>
      <c r="BB188" s="16">
        <f>(X188+XFD188+XFD188+AA188)/1000</f>
        <v>0</v>
      </c>
      <c r="BC188" s="16">
        <f>(AB188+AC188+AD188+AE188)/1000</f>
        <v>0</v>
      </c>
      <c r="BD188" s="16">
        <f>(AF188+AG188+AH188+AI188)/1000</f>
        <v>0</v>
      </c>
      <c r="BE188" s="16">
        <f>(AJ188+AK188+AL188+AM188)/1000</f>
        <v>0</v>
      </c>
      <c r="BF188" s="16">
        <f>(AN188+AO188+AP188+AQ188)/1000</f>
        <v>0</v>
      </c>
      <c r="BG188" s="16">
        <f>(AR188+AS188+AT188+AU188)/1000</f>
        <v>0</v>
      </c>
      <c r="BH188" s="30">
        <f>(AV188+AW188+AX188+AY188)/1000</f>
        <v>0</v>
      </c>
    </row>
    <row r="189" spans="1:60" hidden="true">
      <c r="N189">
        <v>160</v>
      </c>
      <c r="P189" s="98">
        <f>IF(Uzsakymas!$G189=Uzsakymas!$G$18,Uzsakymas!$D189,0)*Uzsakymas!$F189</f>
        <v>0</v>
      </c>
      <c r="Q189" s="98">
        <f>IF(Uzsakymas!$H189=Uzsakymas!$G$18,Uzsakymas!$D189,0)*Uzsakymas!$F189</f>
        <v>0</v>
      </c>
      <c r="R189" s="98">
        <f>IF(Uzsakymas!$I189=Uzsakymas!$G$18,Uzsakymas!$E189,0)*Uzsakymas!$F189</f>
        <v>0</v>
      </c>
      <c r="S189" s="98">
        <f>IF(Uzsakymas!$J189=Uzsakymas!$G$18,Uzsakymas!$E189,0)*Uzsakymas!$F189</f>
        <v>0</v>
      </c>
      <c r="T189" s="98">
        <f>IF(Uzsakymas!$G189=Uzsakymas!$G$19,Uzsakymas!$D189,0)*Uzsakymas!$F189</f>
        <v>0</v>
      </c>
      <c r="U189" s="98">
        <f>IF(Uzsakymas!$H189=Uzsakymas!$G$19,Uzsakymas!$D189,0)*Uzsakymas!$F189</f>
        <v>0</v>
      </c>
      <c r="V189" s="98">
        <f>IF(Uzsakymas!$I189=Uzsakymas!$G$19,Uzsakymas!$E189,0)*Uzsakymas!$F189</f>
        <v>0</v>
      </c>
      <c r="W189" s="98">
        <f>IF(Uzsakymas!$J189=Uzsakymas!$G$19,Uzsakymas!$E189,0)*Uzsakymas!$F189</f>
        <v>0</v>
      </c>
      <c r="X189" s="98">
        <f>IF(Uzsakymas!$G189=Uzsakymas!$G$20,Uzsakymas!$D189,0)*Uzsakymas!$F189</f>
        <v>0</v>
      </c>
      <c r="Y189" s="98">
        <f>IF(Uzsakymas!$H189=Uzsakymas!$G$20,Uzsakymas!$D189,0)*Uzsakymas!$F189</f>
        <v>0</v>
      </c>
      <c r="Z189" s="98">
        <f>IF(Uzsakymas!$I189=Uzsakymas!$G$20,Uzsakymas!$E189,0)*Uzsakymas!$F189</f>
        <v>0</v>
      </c>
      <c r="AA189" s="98">
        <f>IF(Uzsakymas!$J189=Uzsakymas!$G$20,Uzsakymas!$E189,0)*Uzsakymas!$F189</f>
        <v>0</v>
      </c>
      <c r="AB189" s="98">
        <f>IF(Uzsakymas!$G189=Uzsakymas!$G$21,Uzsakymas!$D189,0)*Uzsakymas!$F189</f>
        <v>0</v>
      </c>
      <c r="AC189" s="98">
        <f>IF(Uzsakymas!$H189=Uzsakymas!$G$21,Uzsakymas!$D189,0)*Uzsakymas!$F189</f>
        <v>0</v>
      </c>
      <c r="AD189" s="98">
        <f>IF(Uzsakymas!$I189=Uzsakymas!$G$21,Uzsakymas!$E189,0)*Uzsakymas!$F189</f>
        <v>0</v>
      </c>
      <c r="AE189" s="98">
        <f>IF(Uzsakymas!$J189=Uzsakymas!$G$21,Uzsakymas!$E189,0)*Uzsakymas!$F189</f>
        <v>0</v>
      </c>
      <c r="AF189" s="98">
        <f>IF(Uzsakymas!$G189=Uzsakymas!$G$22,Uzsakymas!$D189,0)*Uzsakymas!$F189</f>
        <v>0</v>
      </c>
      <c r="AG189" s="98">
        <f>IF(Uzsakymas!$H189=Uzsakymas!$G$22,Uzsakymas!$D189,0)*Uzsakymas!$F189</f>
        <v>0</v>
      </c>
      <c r="AH189" s="98">
        <f>IF(Uzsakymas!$I189=Uzsakymas!$G$22,Uzsakymas!$E189,0)*Uzsakymas!$F189</f>
        <v>0</v>
      </c>
      <c r="AI189" s="98">
        <f>IF(Uzsakymas!$J189=Uzsakymas!$G$22,Uzsakymas!$E189,0)*Uzsakymas!$F189</f>
        <v>0</v>
      </c>
      <c r="AJ189" s="98">
        <f>IF(Uzsakymas!$G189=Uzsakymas!$G$23,Uzsakymas!$D189,0)*Uzsakymas!$F189</f>
        <v>0</v>
      </c>
      <c r="AK189" s="98">
        <f>IF(Uzsakymas!$H189=Uzsakymas!$G$23,Uzsakymas!$D189,0)*Uzsakymas!$F189</f>
        <v>0</v>
      </c>
      <c r="AL189" s="98">
        <f>IF(Uzsakymas!$I189=Uzsakymas!$G$23,Uzsakymas!$E189,0)*Uzsakymas!$F189</f>
        <v>0</v>
      </c>
      <c r="AM189" s="98">
        <f>IF(Uzsakymas!$J189=Uzsakymas!$G$23,Uzsakymas!$E189,0)*Uzsakymas!$F189</f>
        <v>0</v>
      </c>
      <c r="AN189" s="98">
        <f>IF(Uzsakymas!$G189=Uzsakymas!$G$24,Uzsakymas!$D189,0)*Uzsakymas!$F189</f>
        <v>0</v>
      </c>
      <c r="AO189" s="98">
        <f>IF(Uzsakymas!$H189=Uzsakymas!$G$24,Uzsakymas!$D189,0)*Uzsakymas!$F189</f>
        <v>0</v>
      </c>
      <c r="AP189" s="98">
        <f>IF(Uzsakymas!$I189=Uzsakymas!$G$24,Uzsakymas!$E189,0)*Uzsakymas!$F189</f>
        <v>0</v>
      </c>
      <c r="AQ189" s="98">
        <f>IF(Uzsakymas!$J189=Uzsakymas!$G$24,Uzsakymas!$E189,0)*Uzsakymas!$F189</f>
        <v>0</v>
      </c>
      <c r="AR189" s="98">
        <f>IF(Uzsakymas!$G189=Uzsakymas!$G$25,Uzsakymas!$D189,0)*Uzsakymas!$F189</f>
        <v>0</v>
      </c>
      <c r="AS189" s="98">
        <f>IF(Uzsakymas!$H189=Uzsakymas!$G$25,Uzsakymas!$D189,0)*Uzsakymas!$F189</f>
        <v>0</v>
      </c>
      <c r="AT189" s="98">
        <f>IF(Uzsakymas!$I189=Uzsakymas!$G$25,Uzsakymas!$E189,0)*Uzsakymas!$F189</f>
        <v>0</v>
      </c>
      <c r="AU189" s="98">
        <f>IF(Uzsakymas!$J189=Uzsakymas!$G$25,Uzsakymas!$E189,0)*Uzsakymas!$F189</f>
        <v>0</v>
      </c>
      <c r="AV189" s="98">
        <f>IF(Uzsakymas!$G189=Uzsakymas!$G$26,Uzsakymas!$D189,0)*Uzsakymas!$F189</f>
        <v>0</v>
      </c>
      <c r="AW189" s="98">
        <f>IF(Uzsakymas!$H189=Uzsakymas!$G$26,Uzsakymas!$D189,0)*Uzsakymas!$F189</f>
        <v>0</v>
      </c>
      <c r="AX189" s="98">
        <f>IF(Uzsakymas!$I189=Uzsakymas!$G$26,Uzsakymas!$E189,0)*Uzsakymas!$F189</f>
        <v>0</v>
      </c>
      <c r="AY189" s="98">
        <f>IF(Uzsakymas!$J189=Uzsakymas!$G$26,Uzsakymas!$E189,0)*Uzsakymas!$F189</f>
        <v>0</v>
      </c>
      <c r="AZ189" s="29">
        <f>(P189+Q189+R189+S189)/1000</f>
        <v>0</v>
      </c>
      <c r="BA189" s="16">
        <f>(T189+U189+V189+W189)/1000</f>
        <v>0</v>
      </c>
      <c r="BB189" s="16">
        <f>(X189+XFD189+XFD189+AA189)/1000</f>
        <v>0</v>
      </c>
      <c r="BC189" s="16">
        <f>(AB189+AC189+AD189+AE189)/1000</f>
        <v>0</v>
      </c>
      <c r="BD189" s="16">
        <f>(AF189+AG189+AH189+AI189)/1000</f>
        <v>0</v>
      </c>
      <c r="BE189" s="16">
        <f>(AJ189+AK189+AL189+AM189)/1000</f>
        <v>0</v>
      </c>
      <c r="BF189" s="16">
        <f>(AN189+AO189+AP189+AQ189)/1000</f>
        <v>0</v>
      </c>
      <c r="BG189" s="16">
        <f>(AR189+AS189+AT189+AU189)/1000</f>
        <v>0</v>
      </c>
      <c r="BH189" s="30">
        <f>(AV189+AW189+AX189+AY189)/1000</f>
        <v>0</v>
      </c>
    </row>
    <row r="190" spans="1:60" hidden="true">
      <c r="N190">
        <v>161</v>
      </c>
      <c r="P190" s="98">
        <f>IF(Uzsakymas!$G190=Uzsakymas!$G$18,Uzsakymas!$D190,0)*Uzsakymas!$F190</f>
        <v>0</v>
      </c>
      <c r="Q190" s="98">
        <f>IF(Uzsakymas!$H190=Uzsakymas!$G$18,Uzsakymas!$D190,0)*Uzsakymas!$F190</f>
        <v>0</v>
      </c>
      <c r="R190" s="98">
        <f>IF(Uzsakymas!$I190=Uzsakymas!$G$18,Uzsakymas!$E190,0)*Uzsakymas!$F190</f>
        <v>0</v>
      </c>
      <c r="S190" s="98">
        <f>IF(Uzsakymas!$J190=Uzsakymas!$G$18,Uzsakymas!$E190,0)*Uzsakymas!$F190</f>
        <v>0</v>
      </c>
      <c r="T190" s="98">
        <f>IF(Uzsakymas!$G190=Uzsakymas!$G$19,Uzsakymas!$D190,0)*Uzsakymas!$F190</f>
        <v>0</v>
      </c>
      <c r="U190" s="98">
        <f>IF(Uzsakymas!$H190=Uzsakymas!$G$19,Uzsakymas!$D190,0)*Uzsakymas!$F190</f>
        <v>0</v>
      </c>
      <c r="V190" s="98">
        <f>IF(Uzsakymas!$I190=Uzsakymas!$G$19,Uzsakymas!$E190,0)*Uzsakymas!$F190</f>
        <v>0</v>
      </c>
      <c r="W190" s="98">
        <f>IF(Uzsakymas!$J190=Uzsakymas!$G$19,Uzsakymas!$E190,0)*Uzsakymas!$F190</f>
        <v>0</v>
      </c>
      <c r="X190" s="98">
        <f>IF(Uzsakymas!$G190=Uzsakymas!$G$20,Uzsakymas!$D190,0)*Uzsakymas!$F190</f>
        <v>0</v>
      </c>
      <c r="Y190" s="98">
        <f>IF(Uzsakymas!$H190=Uzsakymas!$G$20,Uzsakymas!$D190,0)*Uzsakymas!$F190</f>
        <v>0</v>
      </c>
      <c r="Z190" s="98">
        <f>IF(Uzsakymas!$I190=Uzsakymas!$G$20,Uzsakymas!$E190,0)*Uzsakymas!$F190</f>
        <v>0</v>
      </c>
      <c r="AA190" s="98">
        <f>IF(Uzsakymas!$J190=Uzsakymas!$G$20,Uzsakymas!$E190,0)*Uzsakymas!$F190</f>
        <v>0</v>
      </c>
      <c r="AB190" s="98">
        <f>IF(Uzsakymas!$G190=Uzsakymas!$G$21,Uzsakymas!$D190,0)*Uzsakymas!$F190</f>
        <v>0</v>
      </c>
      <c r="AC190" s="98">
        <f>IF(Uzsakymas!$H190=Uzsakymas!$G$21,Uzsakymas!$D190,0)*Uzsakymas!$F190</f>
        <v>0</v>
      </c>
      <c r="AD190" s="98">
        <f>IF(Uzsakymas!$I190=Uzsakymas!$G$21,Uzsakymas!$E190,0)*Uzsakymas!$F190</f>
        <v>0</v>
      </c>
      <c r="AE190" s="98">
        <f>IF(Uzsakymas!$J190=Uzsakymas!$G$21,Uzsakymas!$E190,0)*Uzsakymas!$F190</f>
        <v>0</v>
      </c>
      <c r="AF190" s="98">
        <f>IF(Uzsakymas!$G190=Uzsakymas!$G$22,Uzsakymas!$D190,0)*Uzsakymas!$F190</f>
        <v>0</v>
      </c>
      <c r="AG190" s="98">
        <f>IF(Uzsakymas!$H190=Uzsakymas!$G$22,Uzsakymas!$D190,0)*Uzsakymas!$F190</f>
        <v>0</v>
      </c>
      <c r="AH190" s="98">
        <f>IF(Uzsakymas!$I190=Uzsakymas!$G$22,Uzsakymas!$E190,0)*Uzsakymas!$F190</f>
        <v>0</v>
      </c>
      <c r="AI190" s="98">
        <f>IF(Uzsakymas!$J190=Uzsakymas!$G$22,Uzsakymas!$E190,0)*Uzsakymas!$F190</f>
        <v>0</v>
      </c>
      <c r="AJ190" s="98">
        <f>IF(Uzsakymas!$G190=Uzsakymas!$G$23,Uzsakymas!$D190,0)*Uzsakymas!$F190</f>
        <v>0</v>
      </c>
      <c r="AK190" s="98">
        <f>IF(Uzsakymas!$H190=Uzsakymas!$G$23,Uzsakymas!$D190,0)*Uzsakymas!$F190</f>
        <v>0</v>
      </c>
      <c r="AL190" s="98">
        <f>IF(Uzsakymas!$I190=Uzsakymas!$G$23,Uzsakymas!$E190,0)*Uzsakymas!$F190</f>
        <v>0</v>
      </c>
      <c r="AM190" s="98">
        <f>IF(Uzsakymas!$J190=Uzsakymas!$G$23,Uzsakymas!$E190,0)*Uzsakymas!$F190</f>
        <v>0</v>
      </c>
      <c r="AN190" s="98">
        <f>IF(Uzsakymas!$G190=Uzsakymas!$G$24,Uzsakymas!$D190,0)*Uzsakymas!$F190</f>
        <v>0</v>
      </c>
      <c r="AO190" s="98">
        <f>IF(Uzsakymas!$H190=Uzsakymas!$G$24,Uzsakymas!$D190,0)*Uzsakymas!$F190</f>
        <v>0</v>
      </c>
      <c r="AP190" s="98">
        <f>IF(Uzsakymas!$I190=Uzsakymas!$G$24,Uzsakymas!$E190,0)*Uzsakymas!$F190</f>
        <v>0</v>
      </c>
      <c r="AQ190" s="98">
        <f>IF(Uzsakymas!$J190=Uzsakymas!$G$24,Uzsakymas!$E190,0)*Uzsakymas!$F190</f>
        <v>0</v>
      </c>
      <c r="AR190" s="98">
        <f>IF(Uzsakymas!$G190=Uzsakymas!$G$25,Uzsakymas!$D190,0)*Uzsakymas!$F190</f>
        <v>0</v>
      </c>
      <c r="AS190" s="98">
        <f>IF(Uzsakymas!$H190=Uzsakymas!$G$25,Uzsakymas!$D190,0)*Uzsakymas!$F190</f>
        <v>0</v>
      </c>
      <c r="AT190" s="98">
        <f>IF(Uzsakymas!$I190=Uzsakymas!$G$25,Uzsakymas!$E190,0)*Uzsakymas!$F190</f>
        <v>0</v>
      </c>
      <c r="AU190" s="98">
        <f>IF(Uzsakymas!$J190=Uzsakymas!$G$25,Uzsakymas!$E190,0)*Uzsakymas!$F190</f>
        <v>0</v>
      </c>
      <c r="AV190" s="98">
        <f>IF(Uzsakymas!$G190=Uzsakymas!$G$26,Uzsakymas!$D190,0)*Uzsakymas!$F190</f>
        <v>0</v>
      </c>
      <c r="AW190" s="98">
        <f>IF(Uzsakymas!$H190=Uzsakymas!$G$26,Uzsakymas!$D190,0)*Uzsakymas!$F190</f>
        <v>0</v>
      </c>
      <c r="AX190" s="98">
        <f>IF(Uzsakymas!$I190=Uzsakymas!$G$26,Uzsakymas!$E190,0)*Uzsakymas!$F190</f>
        <v>0</v>
      </c>
      <c r="AY190" s="98">
        <f>IF(Uzsakymas!$J190=Uzsakymas!$G$26,Uzsakymas!$E190,0)*Uzsakymas!$F190</f>
        <v>0</v>
      </c>
      <c r="AZ190" s="29">
        <f>(P190+Q190+R190+S190)/1000</f>
        <v>0</v>
      </c>
      <c r="BA190" s="16">
        <f>(T190+U190+V190+W190)/1000</f>
        <v>0</v>
      </c>
      <c r="BB190" s="16">
        <f>(X190+XFD190+XFD190+AA190)/1000</f>
        <v>0</v>
      </c>
      <c r="BC190" s="16">
        <f>(AB190+AC190+AD190+AE190)/1000</f>
        <v>0</v>
      </c>
      <c r="BD190" s="16">
        <f>(AF190+AG190+AH190+AI190)/1000</f>
        <v>0</v>
      </c>
      <c r="BE190" s="16">
        <f>(AJ190+AK190+AL190+AM190)/1000</f>
        <v>0</v>
      </c>
      <c r="BF190" s="16">
        <f>(AN190+AO190+AP190+AQ190)/1000</f>
        <v>0</v>
      </c>
      <c r="BG190" s="16">
        <f>(AR190+AS190+AT190+AU190)/1000</f>
        <v>0</v>
      </c>
      <c r="BH190" s="30">
        <f>(AV190+AW190+AX190+AY190)/1000</f>
        <v>0</v>
      </c>
    </row>
    <row r="191" spans="1:60" hidden="true">
      <c r="N191">
        <v>162</v>
      </c>
      <c r="P191" s="98">
        <f>IF(Uzsakymas!$G191=Uzsakymas!$G$18,Uzsakymas!$D191,0)*Uzsakymas!$F191</f>
        <v>0</v>
      </c>
      <c r="Q191" s="98">
        <f>IF(Uzsakymas!$H191=Uzsakymas!$G$18,Uzsakymas!$D191,0)*Uzsakymas!$F191</f>
        <v>0</v>
      </c>
      <c r="R191" s="98">
        <f>IF(Uzsakymas!$I191=Uzsakymas!$G$18,Uzsakymas!$E191,0)*Uzsakymas!$F191</f>
        <v>0</v>
      </c>
      <c r="S191" s="98">
        <f>IF(Uzsakymas!$J191=Uzsakymas!$G$18,Uzsakymas!$E191,0)*Uzsakymas!$F191</f>
        <v>0</v>
      </c>
      <c r="T191" s="98">
        <f>IF(Uzsakymas!$G191=Uzsakymas!$G$19,Uzsakymas!$D191,0)*Uzsakymas!$F191</f>
        <v>0</v>
      </c>
      <c r="U191" s="98">
        <f>IF(Uzsakymas!$H191=Uzsakymas!$G$19,Uzsakymas!$D191,0)*Uzsakymas!$F191</f>
        <v>0</v>
      </c>
      <c r="V191" s="98">
        <f>IF(Uzsakymas!$I191=Uzsakymas!$G$19,Uzsakymas!$E191,0)*Uzsakymas!$F191</f>
        <v>0</v>
      </c>
      <c r="W191" s="98">
        <f>IF(Uzsakymas!$J191=Uzsakymas!$G$19,Uzsakymas!$E191,0)*Uzsakymas!$F191</f>
        <v>0</v>
      </c>
      <c r="X191" s="98">
        <f>IF(Uzsakymas!$G191=Uzsakymas!$G$20,Uzsakymas!$D191,0)*Uzsakymas!$F191</f>
        <v>0</v>
      </c>
      <c r="Y191" s="98">
        <f>IF(Uzsakymas!$H191=Uzsakymas!$G$20,Uzsakymas!$D191,0)*Uzsakymas!$F191</f>
        <v>0</v>
      </c>
      <c r="Z191" s="98">
        <f>IF(Uzsakymas!$I191=Uzsakymas!$G$20,Uzsakymas!$E191,0)*Uzsakymas!$F191</f>
        <v>0</v>
      </c>
      <c r="AA191" s="98">
        <f>IF(Uzsakymas!$J191=Uzsakymas!$G$20,Uzsakymas!$E191,0)*Uzsakymas!$F191</f>
        <v>0</v>
      </c>
      <c r="AB191" s="98">
        <f>IF(Uzsakymas!$G191=Uzsakymas!$G$21,Uzsakymas!$D191,0)*Uzsakymas!$F191</f>
        <v>0</v>
      </c>
      <c r="AC191" s="98">
        <f>IF(Uzsakymas!$H191=Uzsakymas!$G$21,Uzsakymas!$D191,0)*Uzsakymas!$F191</f>
        <v>0</v>
      </c>
      <c r="AD191" s="98">
        <f>IF(Uzsakymas!$I191=Uzsakymas!$G$21,Uzsakymas!$E191,0)*Uzsakymas!$F191</f>
        <v>0</v>
      </c>
      <c r="AE191" s="98">
        <f>IF(Uzsakymas!$J191=Uzsakymas!$G$21,Uzsakymas!$E191,0)*Uzsakymas!$F191</f>
        <v>0</v>
      </c>
      <c r="AF191" s="98">
        <f>IF(Uzsakymas!$G191=Uzsakymas!$G$22,Uzsakymas!$D191,0)*Uzsakymas!$F191</f>
        <v>0</v>
      </c>
      <c r="AG191" s="98">
        <f>IF(Uzsakymas!$H191=Uzsakymas!$G$22,Uzsakymas!$D191,0)*Uzsakymas!$F191</f>
        <v>0</v>
      </c>
      <c r="AH191" s="98">
        <f>IF(Uzsakymas!$I191=Uzsakymas!$G$22,Uzsakymas!$E191,0)*Uzsakymas!$F191</f>
        <v>0</v>
      </c>
      <c r="AI191" s="98">
        <f>IF(Uzsakymas!$J191=Uzsakymas!$G$22,Uzsakymas!$E191,0)*Uzsakymas!$F191</f>
        <v>0</v>
      </c>
      <c r="AJ191" s="98">
        <f>IF(Uzsakymas!$G191=Uzsakymas!$G$23,Uzsakymas!$D191,0)*Uzsakymas!$F191</f>
        <v>0</v>
      </c>
      <c r="AK191" s="98">
        <f>IF(Uzsakymas!$H191=Uzsakymas!$G$23,Uzsakymas!$D191,0)*Uzsakymas!$F191</f>
        <v>0</v>
      </c>
      <c r="AL191" s="98">
        <f>IF(Uzsakymas!$I191=Uzsakymas!$G$23,Uzsakymas!$E191,0)*Uzsakymas!$F191</f>
        <v>0</v>
      </c>
      <c r="AM191" s="98">
        <f>IF(Uzsakymas!$J191=Uzsakymas!$G$23,Uzsakymas!$E191,0)*Uzsakymas!$F191</f>
        <v>0</v>
      </c>
      <c r="AN191" s="98">
        <f>IF(Uzsakymas!$G191=Uzsakymas!$G$24,Uzsakymas!$D191,0)*Uzsakymas!$F191</f>
        <v>0</v>
      </c>
      <c r="AO191" s="98">
        <f>IF(Uzsakymas!$H191=Uzsakymas!$G$24,Uzsakymas!$D191,0)*Uzsakymas!$F191</f>
        <v>0</v>
      </c>
      <c r="AP191" s="98">
        <f>IF(Uzsakymas!$I191=Uzsakymas!$G$24,Uzsakymas!$E191,0)*Uzsakymas!$F191</f>
        <v>0</v>
      </c>
      <c r="AQ191" s="98">
        <f>IF(Uzsakymas!$J191=Uzsakymas!$G$24,Uzsakymas!$E191,0)*Uzsakymas!$F191</f>
        <v>0</v>
      </c>
      <c r="AR191" s="98">
        <f>IF(Uzsakymas!$G191=Uzsakymas!$G$25,Uzsakymas!$D191,0)*Uzsakymas!$F191</f>
        <v>0</v>
      </c>
      <c r="AS191" s="98">
        <f>IF(Uzsakymas!$H191=Uzsakymas!$G$25,Uzsakymas!$D191,0)*Uzsakymas!$F191</f>
        <v>0</v>
      </c>
      <c r="AT191" s="98">
        <f>IF(Uzsakymas!$I191=Uzsakymas!$G$25,Uzsakymas!$E191,0)*Uzsakymas!$F191</f>
        <v>0</v>
      </c>
      <c r="AU191" s="98">
        <f>IF(Uzsakymas!$J191=Uzsakymas!$G$25,Uzsakymas!$E191,0)*Uzsakymas!$F191</f>
        <v>0</v>
      </c>
      <c r="AV191" s="98">
        <f>IF(Uzsakymas!$G191=Uzsakymas!$G$26,Uzsakymas!$D191,0)*Uzsakymas!$F191</f>
        <v>0</v>
      </c>
      <c r="AW191" s="98">
        <f>IF(Uzsakymas!$H191=Uzsakymas!$G$26,Uzsakymas!$D191,0)*Uzsakymas!$F191</f>
        <v>0</v>
      </c>
      <c r="AX191" s="98">
        <f>IF(Uzsakymas!$I191=Uzsakymas!$G$26,Uzsakymas!$E191,0)*Uzsakymas!$F191</f>
        <v>0</v>
      </c>
      <c r="AY191" s="98">
        <f>IF(Uzsakymas!$J191=Uzsakymas!$G$26,Uzsakymas!$E191,0)*Uzsakymas!$F191</f>
        <v>0</v>
      </c>
      <c r="AZ191" s="29">
        <f>(P191+Q191+R191+S191)/1000</f>
        <v>0</v>
      </c>
      <c r="BA191" s="16">
        <f>(T191+U191+V191+W191)/1000</f>
        <v>0</v>
      </c>
      <c r="BB191" s="16">
        <f>(X191+XFD191+XFD191+AA191)/1000</f>
        <v>0</v>
      </c>
      <c r="BC191" s="16">
        <f>(AB191+AC191+AD191+AE191)/1000</f>
        <v>0</v>
      </c>
      <c r="BD191" s="16">
        <f>(AF191+AG191+AH191+AI191)/1000</f>
        <v>0</v>
      </c>
      <c r="BE191" s="16">
        <f>(AJ191+AK191+AL191+AM191)/1000</f>
        <v>0</v>
      </c>
      <c r="BF191" s="16">
        <f>(AN191+AO191+AP191+AQ191)/1000</f>
        <v>0</v>
      </c>
      <c r="BG191" s="16">
        <f>(AR191+AS191+AT191+AU191)/1000</f>
        <v>0</v>
      </c>
      <c r="BH191" s="30">
        <f>(AV191+AW191+AX191+AY191)/1000</f>
        <v>0</v>
      </c>
    </row>
    <row r="192" spans="1:60" hidden="true">
      <c r="N192">
        <v>163</v>
      </c>
      <c r="P192" s="98">
        <f>IF(Uzsakymas!$G192=Uzsakymas!$G$18,Uzsakymas!$D192,0)*Uzsakymas!$F192</f>
        <v>0</v>
      </c>
      <c r="Q192" s="98">
        <f>IF(Uzsakymas!$H192=Uzsakymas!$G$18,Uzsakymas!$D192,0)*Uzsakymas!$F192</f>
        <v>0</v>
      </c>
      <c r="R192" s="98">
        <f>IF(Uzsakymas!$I192=Uzsakymas!$G$18,Uzsakymas!$E192,0)*Uzsakymas!$F192</f>
        <v>0</v>
      </c>
      <c r="S192" s="98">
        <f>IF(Uzsakymas!$J192=Uzsakymas!$G$18,Uzsakymas!$E192,0)*Uzsakymas!$F192</f>
        <v>0</v>
      </c>
      <c r="T192" s="98">
        <f>IF(Uzsakymas!$G192=Uzsakymas!$G$19,Uzsakymas!$D192,0)*Uzsakymas!$F192</f>
        <v>0</v>
      </c>
      <c r="U192" s="98">
        <f>IF(Uzsakymas!$H192=Uzsakymas!$G$19,Uzsakymas!$D192,0)*Uzsakymas!$F192</f>
        <v>0</v>
      </c>
      <c r="V192" s="98">
        <f>IF(Uzsakymas!$I192=Uzsakymas!$G$19,Uzsakymas!$E192,0)*Uzsakymas!$F192</f>
        <v>0</v>
      </c>
      <c r="W192" s="98">
        <f>IF(Uzsakymas!$J192=Uzsakymas!$G$19,Uzsakymas!$E192,0)*Uzsakymas!$F192</f>
        <v>0</v>
      </c>
      <c r="X192" s="98">
        <f>IF(Uzsakymas!$G192=Uzsakymas!$G$20,Uzsakymas!$D192,0)*Uzsakymas!$F192</f>
        <v>0</v>
      </c>
      <c r="Y192" s="98">
        <f>IF(Uzsakymas!$H192=Uzsakymas!$G$20,Uzsakymas!$D192,0)*Uzsakymas!$F192</f>
        <v>0</v>
      </c>
      <c r="Z192" s="98">
        <f>IF(Uzsakymas!$I192=Uzsakymas!$G$20,Uzsakymas!$E192,0)*Uzsakymas!$F192</f>
        <v>0</v>
      </c>
      <c r="AA192" s="98">
        <f>IF(Uzsakymas!$J192=Uzsakymas!$G$20,Uzsakymas!$E192,0)*Uzsakymas!$F192</f>
        <v>0</v>
      </c>
      <c r="AB192" s="98">
        <f>IF(Uzsakymas!$G192=Uzsakymas!$G$21,Uzsakymas!$D192,0)*Uzsakymas!$F192</f>
        <v>0</v>
      </c>
      <c r="AC192" s="98">
        <f>IF(Uzsakymas!$H192=Uzsakymas!$G$21,Uzsakymas!$D192,0)*Uzsakymas!$F192</f>
        <v>0</v>
      </c>
      <c r="AD192" s="98">
        <f>IF(Uzsakymas!$I192=Uzsakymas!$G$21,Uzsakymas!$E192,0)*Uzsakymas!$F192</f>
        <v>0</v>
      </c>
      <c r="AE192" s="98">
        <f>IF(Uzsakymas!$J192=Uzsakymas!$G$21,Uzsakymas!$E192,0)*Uzsakymas!$F192</f>
        <v>0</v>
      </c>
      <c r="AF192" s="98">
        <f>IF(Uzsakymas!$G192=Uzsakymas!$G$22,Uzsakymas!$D192,0)*Uzsakymas!$F192</f>
        <v>0</v>
      </c>
      <c r="AG192" s="98">
        <f>IF(Uzsakymas!$H192=Uzsakymas!$G$22,Uzsakymas!$D192,0)*Uzsakymas!$F192</f>
        <v>0</v>
      </c>
      <c r="AH192" s="98">
        <f>IF(Uzsakymas!$I192=Uzsakymas!$G$22,Uzsakymas!$E192,0)*Uzsakymas!$F192</f>
        <v>0</v>
      </c>
      <c r="AI192" s="98">
        <f>IF(Uzsakymas!$J192=Uzsakymas!$G$22,Uzsakymas!$E192,0)*Uzsakymas!$F192</f>
        <v>0</v>
      </c>
      <c r="AJ192" s="98">
        <f>IF(Uzsakymas!$G192=Uzsakymas!$G$23,Uzsakymas!$D192,0)*Uzsakymas!$F192</f>
        <v>0</v>
      </c>
      <c r="AK192" s="98">
        <f>IF(Uzsakymas!$H192=Uzsakymas!$G$23,Uzsakymas!$D192,0)*Uzsakymas!$F192</f>
        <v>0</v>
      </c>
      <c r="AL192" s="98">
        <f>IF(Uzsakymas!$I192=Uzsakymas!$G$23,Uzsakymas!$E192,0)*Uzsakymas!$F192</f>
        <v>0</v>
      </c>
      <c r="AM192" s="98">
        <f>IF(Uzsakymas!$J192=Uzsakymas!$G$23,Uzsakymas!$E192,0)*Uzsakymas!$F192</f>
        <v>0</v>
      </c>
      <c r="AN192" s="98">
        <f>IF(Uzsakymas!$G192=Uzsakymas!$G$24,Uzsakymas!$D192,0)*Uzsakymas!$F192</f>
        <v>0</v>
      </c>
      <c r="AO192" s="98">
        <f>IF(Uzsakymas!$H192=Uzsakymas!$G$24,Uzsakymas!$D192,0)*Uzsakymas!$F192</f>
        <v>0</v>
      </c>
      <c r="AP192" s="98">
        <f>IF(Uzsakymas!$I192=Uzsakymas!$G$24,Uzsakymas!$E192,0)*Uzsakymas!$F192</f>
        <v>0</v>
      </c>
      <c r="AQ192" s="98">
        <f>IF(Uzsakymas!$J192=Uzsakymas!$G$24,Uzsakymas!$E192,0)*Uzsakymas!$F192</f>
        <v>0</v>
      </c>
      <c r="AR192" s="98">
        <f>IF(Uzsakymas!$G192=Uzsakymas!$G$25,Uzsakymas!$D192,0)*Uzsakymas!$F192</f>
        <v>0</v>
      </c>
      <c r="AS192" s="98">
        <f>IF(Uzsakymas!$H192=Uzsakymas!$G$25,Uzsakymas!$D192,0)*Uzsakymas!$F192</f>
        <v>0</v>
      </c>
      <c r="AT192" s="98">
        <f>IF(Uzsakymas!$I192=Uzsakymas!$G$25,Uzsakymas!$E192,0)*Uzsakymas!$F192</f>
        <v>0</v>
      </c>
      <c r="AU192" s="98">
        <f>IF(Uzsakymas!$J192=Uzsakymas!$G$25,Uzsakymas!$E192,0)*Uzsakymas!$F192</f>
        <v>0</v>
      </c>
      <c r="AV192" s="98">
        <f>IF(Uzsakymas!$G192=Uzsakymas!$G$26,Uzsakymas!$D192,0)*Uzsakymas!$F192</f>
        <v>0</v>
      </c>
      <c r="AW192" s="98">
        <f>IF(Uzsakymas!$H192=Uzsakymas!$G$26,Uzsakymas!$D192,0)*Uzsakymas!$F192</f>
        <v>0</v>
      </c>
      <c r="AX192" s="98">
        <f>IF(Uzsakymas!$I192=Uzsakymas!$G$26,Uzsakymas!$E192,0)*Uzsakymas!$F192</f>
        <v>0</v>
      </c>
      <c r="AY192" s="98">
        <f>IF(Uzsakymas!$J192=Uzsakymas!$G$26,Uzsakymas!$E192,0)*Uzsakymas!$F192</f>
        <v>0</v>
      </c>
      <c r="AZ192" s="29">
        <f>(P192+Q192+R192+S192)/1000</f>
        <v>0</v>
      </c>
      <c r="BA192" s="16">
        <f>(T192+U192+V192+W192)/1000</f>
        <v>0</v>
      </c>
      <c r="BB192" s="16">
        <f>(X192+XFD192+XFD192+AA192)/1000</f>
        <v>0</v>
      </c>
      <c r="BC192" s="16">
        <f>(AB192+AC192+AD192+AE192)/1000</f>
        <v>0</v>
      </c>
      <c r="BD192" s="16">
        <f>(AF192+AG192+AH192+AI192)/1000</f>
        <v>0</v>
      </c>
      <c r="BE192" s="16">
        <f>(AJ192+AK192+AL192+AM192)/1000</f>
        <v>0</v>
      </c>
      <c r="BF192" s="16">
        <f>(AN192+AO192+AP192+AQ192)/1000</f>
        <v>0</v>
      </c>
      <c r="BG192" s="16">
        <f>(AR192+AS192+AT192+AU192)/1000</f>
        <v>0</v>
      </c>
      <c r="BH192" s="30">
        <f>(AV192+AW192+AX192+AY192)/1000</f>
        <v>0</v>
      </c>
    </row>
    <row r="193" spans="1:60" hidden="true">
      <c r="N193">
        <v>164</v>
      </c>
      <c r="P193" s="98">
        <f>IF(Uzsakymas!$G193=Uzsakymas!$G$18,Uzsakymas!$D193,0)*Uzsakymas!$F193</f>
        <v>0</v>
      </c>
      <c r="Q193" s="98">
        <f>IF(Uzsakymas!$H193=Uzsakymas!$G$18,Uzsakymas!$D193,0)*Uzsakymas!$F193</f>
        <v>0</v>
      </c>
      <c r="R193" s="98">
        <f>IF(Uzsakymas!$I193=Uzsakymas!$G$18,Uzsakymas!$E193,0)*Uzsakymas!$F193</f>
        <v>0</v>
      </c>
      <c r="S193" s="98">
        <f>IF(Uzsakymas!$J193=Uzsakymas!$G$18,Uzsakymas!$E193,0)*Uzsakymas!$F193</f>
        <v>0</v>
      </c>
      <c r="T193" s="98">
        <f>IF(Uzsakymas!$G193=Uzsakymas!$G$19,Uzsakymas!$D193,0)*Uzsakymas!$F193</f>
        <v>0</v>
      </c>
      <c r="U193" s="98">
        <f>IF(Uzsakymas!$H193=Uzsakymas!$G$19,Uzsakymas!$D193,0)*Uzsakymas!$F193</f>
        <v>0</v>
      </c>
      <c r="V193" s="98">
        <f>IF(Uzsakymas!$I193=Uzsakymas!$G$19,Uzsakymas!$E193,0)*Uzsakymas!$F193</f>
        <v>0</v>
      </c>
      <c r="W193" s="98">
        <f>IF(Uzsakymas!$J193=Uzsakymas!$G$19,Uzsakymas!$E193,0)*Uzsakymas!$F193</f>
        <v>0</v>
      </c>
      <c r="X193" s="98">
        <f>IF(Uzsakymas!$G193=Uzsakymas!$G$20,Uzsakymas!$D193,0)*Uzsakymas!$F193</f>
        <v>0</v>
      </c>
      <c r="Y193" s="98">
        <f>IF(Uzsakymas!$H193=Uzsakymas!$G$20,Uzsakymas!$D193,0)*Uzsakymas!$F193</f>
        <v>0</v>
      </c>
      <c r="Z193" s="98">
        <f>IF(Uzsakymas!$I193=Uzsakymas!$G$20,Uzsakymas!$E193,0)*Uzsakymas!$F193</f>
        <v>0</v>
      </c>
      <c r="AA193" s="98">
        <f>IF(Uzsakymas!$J193=Uzsakymas!$G$20,Uzsakymas!$E193,0)*Uzsakymas!$F193</f>
        <v>0</v>
      </c>
      <c r="AB193" s="98">
        <f>IF(Uzsakymas!$G193=Uzsakymas!$G$21,Uzsakymas!$D193,0)*Uzsakymas!$F193</f>
        <v>0</v>
      </c>
      <c r="AC193" s="98">
        <f>IF(Uzsakymas!$H193=Uzsakymas!$G$21,Uzsakymas!$D193,0)*Uzsakymas!$F193</f>
        <v>0</v>
      </c>
      <c r="AD193" s="98">
        <f>IF(Uzsakymas!$I193=Uzsakymas!$G$21,Uzsakymas!$E193,0)*Uzsakymas!$F193</f>
        <v>0</v>
      </c>
      <c r="AE193" s="98">
        <f>IF(Uzsakymas!$J193=Uzsakymas!$G$21,Uzsakymas!$E193,0)*Uzsakymas!$F193</f>
        <v>0</v>
      </c>
      <c r="AF193" s="98">
        <f>IF(Uzsakymas!$G193=Uzsakymas!$G$22,Uzsakymas!$D193,0)*Uzsakymas!$F193</f>
        <v>0</v>
      </c>
      <c r="AG193" s="98">
        <f>IF(Uzsakymas!$H193=Uzsakymas!$G$22,Uzsakymas!$D193,0)*Uzsakymas!$F193</f>
        <v>0</v>
      </c>
      <c r="AH193" s="98">
        <f>IF(Uzsakymas!$I193=Uzsakymas!$G$22,Uzsakymas!$E193,0)*Uzsakymas!$F193</f>
        <v>0</v>
      </c>
      <c r="AI193" s="98">
        <f>IF(Uzsakymas!$J193=Uzsakymas!$G$22,Uzsakymas!$E193,0)*Uzsakymas!$F193</f>
        <v>0</v>
      </c>
      <c r="AJ193" s="98">
        <f>IF(Uzsakymas!$G193=Uzsakymas!$G$23,Uzsakymas!$D193,0)*Uzsakymas!$F193</f>
        <v>0</v>
      </c>
      <c r="AK193" s="98">
        <f>IF(Uzsakymas!$H193=Uzsakymas!$G$23,Uzsakymas!$D193,0)*Uzsakymas!$F193</f>
        <v>0</v>
      </c>
      <c r="AL193" s="98">
        <f>IF(Uzsakymas!$I193=Uzsakymas!$G$23,Uzsakymas!$E193,0)*Uzsakymas!$F193</f>
        <v>0</v>
      </c>
      <c r="AM193" s="98">
        <f>IF(Uzsakymas!$J193=Uzsakymas!$G$23,Uzsakymas!$E193,0)*Uzsakymas!$F193</f>
        <v>0</v>
      </c>
      <c r="AN193" s="98">
        <f>IF(Uzsakymas!$G193=Uzsakymas!$G$24,Uzsakymas!$D193,0)*Uzsakymas!$F193</f>
        <v>0</v>
      </c>
      <c r="AO193" s="98">
        <f>IF(Uzsakymas!$H193=Uzsakymas!$G$24,Uzsakymas!$D193,0)*Uzsakymas!$F193</f>
        <v>0</v>
      </c>
      <c r="AP193" s="98">
        <f>IF(Uzsakymas!$I193=Uzsakymas!$G$24,Uzsakymas!$E193,0)*Uzsakymas!$F193</f>
        <v>0</v>
      </c>
      <c r="AQ193" s="98">
        <f>IF(Uzsakymas!$J193=Uzsakymas!$G$24,Uzsakymas!$E193,0)*Uzsakymas!$F193</f>
        <v>0</v>
      </c>
      <c r="AR193" s="98">
        <f>IF(Uzsakymas!$G193=Uzsakymas!$G$25,Uzsakymas!$D193,0)*Uzsakymas!$F193</f>
        <v>0</v>
      </c>
      <c r="AS193" s="98">
        <f>IF(Uzsakymas!$H193=Uzsakymas!$G$25,Uzsakymas!$D193,0)*Uzsakymas!$F193</f>
        <v>0</v>
      </c>
      <c r="AT193" s="98">
        <f>IF(Uzsakymas!$I193=Uzsakymas!$G$25,Uzsakymas!$E193,0)*Uzsakymas!$F193</f>
        <v>0</v>
      </c>
      <c r="AU193" s="98">
        <f>IF(Uzsakymas!$J193=Uzsakymas!$G$25,Uzsakymas!$E193,0)*Uzsakymas!$F193</f>
        <v>0</v>
      </c>
      <c r="AV193" s="98">
        <f>IF(Uzsakymas!$G193=Uzsakymas!$G$26,Uzsakymas!$D193,0)*Uzsakymas!$F193</f>
        <v>0</v>
      </c>
      <c r="AW193" s="98">
        <f>IF(Uzsakymas!$H193=Uzsakymas!$G$26,Uzsakymas!$D193,0)*Uzsakymas!$F193</f>
        <v>0</v>
      </c>
      <c r="AX193" s="98">
        <f>IF(Uzsakymas!$I193=Uzsakymas!$G$26,Uzsakymas!$E193,0)*Uzsakymas!$F193</f>
        <v>0</v>
      </c>
      <c r="AY193" s="98">
        <f>IF(Uzsakymas!$J193=Uzsakymas!$G$26,Uzsakymas!$E193,0)*Uzsakymas!$F193</f>
        <v>0</v>
      </c>
      <c r="AZ193" s="29">
        <f>(P193+Q193+R193+S193)/1000</f>
        <v>0</v>
      </c>
      <c r="BA193" s="16">
        <f>(T193+U193+V193+W193)/1000</f>
        <v>0</v>
      </c>
      <c r="BB193" s="16">
        <f>(X193+XFD193+XFD193+AA193)/1000</f>
        <v>0</v>
      </c>
      <c r="BC193" s="16">
        <f>(AB193+AC193+AD193+AE193)/1000</f>
        <v>0</v>
      </c>
      <c r="BD193" s="16">
        <f>(AF193+AG193+AH193+AI193)/1000</f>
        <v>0</v>
      </c>
      <c r="BE193" s="16">
        <f>(AJ193+AK193+AL193+AM193)/1000</f>
        <v>0</v>
      </c>
      <c r="BF193" s="16">
        <f>(AN193+AO193+AP193+AQ193)/1000</f>
        <v>0</v>
      </c>
      <c r="BG193" s="16">
        <f>(AR193+AS193+AT193+AU193)/1000</f>
        <v>0</v>
      </c>
      <c r="BH193" s="30">
        <f>(AV193+AW193+AX193+AY193)/1000</f>
        <v>0</v>
      </c>
    </row>
    <row r="194" spans="1:60" hidden="true">
      <c r="N194">
        <v>165</v>
      </c>
      <c r="P194" s="98">
        <f>IF(Uzsakymas!$G194=Uzsakymas!$G$18,Uzsakymas!$D194,0)*Uzsakymas!$F194</f>
        <v>0</v>
      </c>
      <c r="Q194" s="98">
        <f>IF(Uzsakymas!$H194=Uzsakymas!$G$18,Uzsakymas!$D194,0)*Uzsakymas!$F194</f>
        <v>0</v>
      </c>
      <c r="R194" s="98">
        <f>IF(Uzsakymas!$I194=Uzsakymas!$G$18,Uzsakymas!$E194,0)*Uzsakymas!$F194</f>
        <v>0</v>
      </c>
      <c r="S194" s="98">
        <f>IF(Uzsakymas!$J194=Uzsakymas!$G$18,Uzsakymas!$E194,0)*Uzsakymas!$F194</f>
        <v>0</v>
      </c>
      <c r="T194" s="98">
        <f>IF(Uzsakymas!$G194=Uzsakymas!$G$19,Uzsakymas!$D194,0)*Uzsakymas!$F194</f>
        <v>0</v>
      </c>
      <c r="U194" s="98">
        <f>IF(Uzsakymas!$H194=Uzsakymas!$G$19,Uzsakymas!$D194,0)*Uzsakymas!$F194</f>
        <v>0</v>
      </c>
      <c r="V194" s="98">
        <f>IF(Uzsakymas!$I194=Uzsakymas!$G$19,Uzsakymas!$E194,0)*Uzsakymas!$F194</f>
        <v>0</v>
      </c>
      <c r="W194" s="98">
        <f>IF(Uzsakymas!$J194=Uzsakymas!$G$19,Uzsakymas!$E194,0)*Uzsakymas!$F194</f>
        <v>0</v>
      </c>
      <c r="X194" s="98">
        <f>IF(Uzsakymas!$G194=Uzsakymas!$G$20,Uzsakymas!$D194,0)*Uzsakymas!$F194</f>
        <v>0</v>
      </c>
      <c r="Y194" s="98">
        <f>IF(Uzsakymas!$H194=Uzsakymas!$G$20,Uzsakymas!$D194,0)*Uzsakymas!$F194</f>
        <v>0</v>
      </c>
      <c r="Z194" s="98">
        <f>IF(Uzsakymas!$I194=Uzsakymas!$G$20,Uzsakymas!$E194,0)*Uzsakymas!$F194</f>
        <v>0</v>
      </c>
      <c r="AA194" s="98">
        <f>IF(Uzsakymas!$J194=Uzsakymas!$G$20,Uzsakymas!$E194,0)*Uzsakymas!$F194</f>
        <v>0</v>
      </c>
      <c r="AB194" s="98">
        <f>IF(Uzsakymas!$G194=Uzsakymas!$G$21,Uzsakymas!$D194,0)*Uzsakymas!$F194</f>
        <v>0</v>
      </c>
      <c r="AC194" s="98">
        <f>IF(Uzsakymas!$H194=Uzsakymas!$G$21,Uzsakymas!$D194,0)*Uzsakymas!$F194</f>
        <v>0</v>
      </c>
      <c r="AD194" s="98">
        <f>IF(Uzsakymas!$I194=Uzsakymas!$G$21,Uzsakymas!$E194,0)*Uzsakymas!$F194</f>
        <v>0</v>
      </c>
      <c r="AE194" s="98">
        <f>IF(Uzsakymas!$J194=Uzsakymas!$G$21,Uzsakymas!$E194,0)*Uzsakymas!$F194</f>
        <v>0</v>
      </c>
      <c r="AF194" s="98">
        <f>IF(Uzsakymas!$G194=Uzsakymas!$G$22,Uzsakymas!$D194,0)*Uzsakymas!$F194</f>
        <v>0</v>
      </c>
      <c r="AG194" s="98">
        <f>IF(Uzsakymas!$H194=Uzsakymas!$G$22,Uzsakymas!$D194,0)*Uzsakymas!$F194</f>
        <v>0</v>
      </c>
      <c r="AH194" s="98">
        <f>IF(Uzsakymas!$I194=Uzsakymas!$G$22,Uzsakymas!$E194,0)*Uzsakymas!$F194</f>
        <v>0</v>
      </c>
      <c r="AI194" s="98">
        <f>IF(Uzsakymas!$J194=Uzsakymas!$G$22,Uzsakymas!$E194,0)*Uzsakymas!$F194</f>
        <v>0</v>
      </c>
      <c r="AJ194" s="98">
        <f>IF(Uzsakymas!$G194=Uzsakymas!$G$23,Uzsakymas!$D194,0)*Uzsakymas!$F194</f>
        <v>0</v>
      </c>
      <c r="AK194" s="98">
        <f>IF(Uzsakymas!$H194=Uzsakymas!$G$23,Uzsakymas!$D194,0)*Uzsakymas!$F194</f>
        <v>0</v>
      </c>
      <c r="AL194" s="98">
        <f>IF(Uzsakymas!$I194=Uzsakymas!$G$23,Uzsakymas!$E194,0)*Uzsakymas!$F194</f>
        <v>0</v>
      </c>
      <c r="AM194" s="98">
        <f>IF(Uzsakymas!$J194=Uzsakymas!$G$23,Uzsakymas!$E194,0)*Uzsakymas!$F194</f>
        <v>0</v>
      </c>
      <c r="AN194" s="98">
        <f>IF(Uzsakymas!$G194=Uzsakymas!$G$24,Uzsakymas!$D194,0)*Uzsakymas!$F194</f>
        <v>0</v>
      </c>
      <c r="AO194" s="98">
        <f>IF(Uzsakymas!$H194=Uzsakymas!$G$24,Uzsakymas!$D194,0)*Uzsakymas!$F194</f>
        <v>0</v>
      </c>
      <c r="AP194" s="98">
        <f>IF(Uzsakymas!$I194=Uzsakymas!$G$24,Uzsakymas!$E194,0)*Uzsakymas!$F194</f>
        <v>0</v>
      </c>
      <c r="AQ194" s="98">
        <f>IF(Uzsakymas!$J194=Uzsakymas!$G$24,Uzsakymas!$E194,0)*Uzsakymas!$F194</f>
        <v>0</v>
      </c>
      <c r="AR194" s="98">
        <f>IF(Uzsakymas!$G194=Uzsakymas!$G$25,Uzsakymas!$D194,0)*Uzsakymas!$F194</f>
        <v>0</v>
      </c>
      <c r="AS194" s="98">
        <f>IF(Uzsakymas!$H194=Uzsakymas!$G$25,Uzsakymas!$D194,0)*Uzsakymas!$F194</f>
        <v>0</v>
      </c>
      <c r="AT194" s="98">
        <f>IF(Uzsakymas!$I194=Uzsakymas!$G$25,Uzsakymas!$E194,0)*Uzsakymas!$F194</f>
        <v>0</v>
      </c>
      <c r="AU194" s="98">
        <f>IF(Uzsakymas!$J194=Uzsakymas!$G$25,Uzsakymas!$E194,0)*Uzsakymas!$F194</f>
        <v>0</v>
      </c>
      <c r="AV194" s="98">
        <f>IF(Uzsakymas!$G194=Uzsakymas!$G$26,Uzsakymas!$D194,0)*Uzsakymas!$F194</f>
        <v>0</v>
      </c>
      <c r="AW194" s="98">
        <f>IF(Uzsakymas!$H194=Uzsakymas!$G$26,Uzsakymas!$D194,0)*Uzsakymas!$F194</f>
        <v>0</v>
      </c>
      <c r="AX194" s="98">
        <f>IF(Uzsakymas!$I194=Uzsakymas!$G$26,Uzsakymas!$E194,0)*Uzsakymas!$F194</f>
        <v>0</v>
      </c>
      <c r="AY194" s="98">
        <f>IF(Uzsakymas!$J194=Uzsakymas!$G$26,Uzsakymas!$E194,0)*Uzsakymas!$F194</f>
        <v>0</v>
      </c>
      <c r="AZ194" s="29">
        <f>(P194+Q194+R194+S194)/1000</f>
        <v>0</v>
      </c>
      <c r="BA194" s="16">
        <f>(T194+U194+V194+W194)/1000</f>
        <v>0</v>
      </c>
      <c r="BB194" s="16">
        <f>(X194+XFD194+XFD194+AA194)/1000</f>
        <v>0</v>
      </c>
      <c r="BC194" s="16">
        <f>(AB194+AC194+AD194+AE194)/1000</f>
        <v>0</v>
      </c>
      <c r="BD194" s="16">
        <f>(AF194+AG194+AH194+AI194)/1000</f>
        <v>0</v>
      </c>
      <c r="BE194" s="16">
        <f>(AJ194+AK194+AL194+AM194)/1000</f>
        <v>0</v>
      </c>
      <c r="BF194" s="16">
        <f>(AN194+AO194+AP194+AQ194)/1000</f>
        <v>0</v>
      </c>
      <c r="BG194" s="16">
        <f>(AR194+AS194+AT194+AU194)/1000</f>
        <v>0</v>
      </c>
      <c r="BH194" s="30">
        <f>(AV194+AW194+AX194+AY194)/1000</f>
        <v>0</v>
      </c>
    </row>
    <row r="195" spans="1:60" hidden="true">
      <c r="N195">
        <v>166</v>
      </c>
      <c r="P195" s="98">
        <f>IF(Uzsakymas!$G195=Uzsakymas!$G$18,Uzsakymas!$D195,0)*Uzsakymas!$F195</f>
        <v>0</v>
      </c>
      <c r="Q195" s="98">
        <f>IF(Uzsakymas!$H195=Uzsakymas!$G$18,Uzsakymas!$D195,0)*Uzsakymas!$F195</f>
        <v>0</v>
      </c>
      <c r="R195" s="98">
        <f>IF(Uzsakymas!$I195=Uzsakymas!$G$18,Uzsakymas!$E195,0)*Uzsakymas!$F195</f>
        <v>0</v>
      </c>
      <c r="S195" s="98">
        <f>IF(Uzsakymas!$J195=Uzsakymas!$G$18,Uzsakymas!$E195,0)*Uzsakymas!$F195</f>
        <v>0</v>
      </c>
      <c r="T195" s="98">
        <f>IF(Uzsakymas!$G195=Uzsakymas!$G$19,Uzsakymas!$D195,0)*Uzsakymas!$F195</f>
        <v>0</v>
      </c>
      <c r="U195" s="98">
        <f>IF(Uzsakymas!$H195=Uzsakymas!$G$19,Uzsakymas!$D195,0)*Uzsakymas!$F195</f>
        <v>0</v>
      </c>
      <c r="V195" s="98">
        <f>IF(Uzsakymas!$I195=Uzsakymas!$G$19,Uzsakymas!$E195,0)*Uzsakymas!$F195</f>
        <v>0</v>
      </c>
      <c r="W195" s="98">
        <f>IF(Uzsakymas!$J195=Uzsakymas!$G$19,Uzsakymas!$E195,0)*Uzsakymas!$F195</f>
        <v>0</v>
      </c>
      <c r="X195" s="98">
        <f>IF(Uzsakymas!$G195=Uzsakymas!$G$20,Uzsakymas!$D195,0)*Uzsakymas!$F195</f>
        <v>0</v>
      </c>
      <c r="Y195" s="98">
        <f>IF(Uzsakymas!$H195=Uzsakymas!$G$20,Uzsakymas!$D195,0)*Uzsakymas!$F195</f>
        <v>0</v>
      </c>
      <c r="Z195" s="98">
        <f>IF(Uzsakymas!$I195=Uzsakymas!$G$20,Uzsakymas!$E195,0)*Uzsakymas!$F195</f>
        <v>0</v>
      </c>
      <c r="AA195" s="98">
        <f>IF(Uzsakymas!$J195=Uzsakymas!$G$20,Uzsakymas!$E195,0)*Uzsakymas!$F195</f>
        <v>0</v>
      </c>
      <c r="AB195" s="98">
        <f>IF(Uzsakymas!$G195=Uzsakymas!$G$21,Uzsakymas!$D195,0)*Uzsakymas!$F195</f>
        <v>0</v>
      </c>
      <c r="AC195" s="98">
        <f>IF(Uzsakymas!$H195=Uzsakymas!$G$21,Uzsakymas!$D195,0)*Uzsakymas!$F195</f>
        <v>0</v>
      </c>
      <c r="AD195" s="98">
        <f>IF(Uzsakymas!$I195=Uzsakymas!$G$21,Uzsakymas!$E195,0)*Uzsakymas!$F195</f>
        <v>0</v>
      </c>
      <c r="AE195" s="98">
        <f>IF(Uzsakymas!$J195=Uzsakymas!$G$21,Uzsakymas!$E195,0)*Uzsakymas!$F195</f>
        <v>0</v>
      </c>
      <c r="AF195" s="98">
        <f>IF(Uzsakymas!$G195=Uzsakymas!$G$22,Uzsakymas!$D195,0)*Uzsakymas!$F195</f>
        <v>0</v>
      </c>
      <c r="AG195" s="98">
        <f>IF(Uzsakymas!$H195=Uzsakymas!$G$22,Uzsakymas!$D195,0)*Uzsakymas!$F195</f>
        <v>0</v>
      </c>
      <c r="AH195" s="98">
        <f>IF(Uzsakymas!$I195=Uzsakymas!$G$22,Uzsakymas!$E195,0)*Uzsakymas!$F195</f>
        <v>0</v>
      </c>
      <c r="AI195" s="98">
        <f>IF(Uzsakymas!$J195=Uzsakymas!$G$22,Uzsakymas!$E195,0)*Uzsakymas!$F195</f>
        <v>0</v>
      </c>
      <c r="AJ195" s="98">
        <f>IF(Uzsakymas!$G195=Uzsakymas!$G$23,Uzsakymas!$D195,0)*Uzsakymas!$F195</f>
        <v>0</v>
      </c>
      <c r="AK195" s="98">
        <f>IF(Uzsakymas!$H195=Uzsakymas!$G$23,Uzsakymas!$D195,0)*Uzsakymas!$F195</f>
        <v>0</v>
      </c>
      <c r="AL195" s="98">
        <f>IF(Uzsakymas!$I195=Uzsakymas!$G$23,Uzsakymas!$E195,0)*Uzsakymas!$F195</f>
        <v>0</v>
      </c>
      <c r="AM195" s="98">
        <f>IF(Uzsakymas!$J195=Uzsakymas!$G$23,Uzsakymas!$E195,0)*Uzsakymas!$F195</f>
        <v>0</v>
      </c>
      <c r="AN195" s="98">
        <f>IF(Uzsakymas!$G195=Uzsakymas!$G$24,Uzsakymas!$D195,0)*Uzsakymas!$F195</f>
        <v>0</v>
      </c>
      <c r="AO195" s="98">
        <f>IF(Uzsakymas!$H195=Uzsakymas!$G$24,Uzsakymas!$D195,0)*Uzsakymas!$F195</f>
        <v>0</v>
      </c>
      <c r="AP195" s="98">
        <f>IF(Uzsakymas!$I195=Uzsakymas!$G$24,Uzsakymas!$E195,0)*Uzsakymas!$F195</f>
        <v>0</v>
      </c>
      <c r="AQ195" s="98">
        <f>IF(Uzsakymas!$J195=Uzsakymas!$G$24,Uzsakymas!$E195,0)*Uzsakymas!$F195</f>
        <v>0</v>
      </c>
      <c r="AR195" s="98">
        <f>IF(Uzsakymas!$G195=Uzsakymas!$G$25,Uzsakymas!$D195,0)*Uzsakymas!$F195</f>
        <v>0</v>
      </c>
      <c r="AS195" s="98">
        <f>IF(Uzsakymas!$H195=Uzsakymas!$G$25,Uzsakymas!$D195,0)*Uzsakymas!$F195</f>
        <v>0</v>
      </c>
      <c r="AT195" s="98">
        <f>IF(Uzsakymas!$I195=Uzsakymas!$G$25,Uzsakymas!$E195,0)*Uzsakymas!$F195</f>
        <v>0</v>
      </c>
      <c r="AU195" s="98">
        <f>IF(Uzsakymas!$J195=Uzsakymas!$G$25,Uzsakymas!$E195,0)*Uzsakymas!$F195</f>
        <v>0</v>
      </c>
      <c r="AV195" s="98">
        <f>IF(Uzsakymas!$G195=Uzsakymas!$G$26,Uzsakymas!$D195,0)*Uzsakymas!$F195</f>
        <v>0</v>
      </c>
      <c r="AW195" s="98">
        <f>IF(Uzsakymas!$H195=Uzsakymas!$G$26,Uzsakymas!$D195,0)*Uzsakymas!$F195</f>
        <v>0</v>
      </c>
      <c r="AX195" s="98">
        <f>IF(Uzsakymas!$I195=Uzsakymas!$G$26,Uzsakymas!$E195,0)*Uzsakymas!$F195</f>
        <v>0</v>
      </c>
      <c r="AY195" s="98">
        <f>IF(Uzsakymas!$J195=Uzsakymas!$G$26,Uzsakymas!$E195,0)*Uzsakymas!$F195</f>
        <v>0</v>
      </c>
      <c r="AZ195" s="29">
        <f>(P195+Q195+R195+S195)/1000</f>
        <v>0</v>
      </c>
      <c r="BA195" s="16">
        <f>(T195+U195+V195+W195)/1000</f>
        <v>0</v>
      </c>
      <c r="BB195" s="16">
        <f>(X195+XFD195+XFD195+AA195)/1000</f>
        <v>0</v>
      </c>
      <c r="BC195" s="16">
        <f>(AB195+AC195+AD195+AE195)/1000</f>
        <v>0</v>
      </c>
      <c r="BD195" s="16">
        <f>(AF195+AG195+AH195+AI195)/1000</f>
        <v>0</v>
      </c>
      <c r="BE195" s="16">
        <f>(AJ195+AK195+AL195+AM195)/1000</f>
        <v>0</v>
      </c>
      <c r="BF195" s="16">
        <f>(AN195+AO195+AP195+AQ195)/1000</f>
        <v>0</v>
      </c>
      <c r="BG195" s="16">
        <f>(AR195+AS195+AT195+AU195)/1000</f>
        <v>0</v>
      </c>
      <c r="BH195" s="30">
        <f>(AV195+AW195+AX195+AY195)/1000</f>
        <v>0</v>
      </c>
    </row>
    <row r="196" spans="1:60" hidden="true">
      <c r="N196">
        <v>167</v>
      </c>
      <c r="P196" s="98">
        <f>IF(Uzsakymas!$G196=Uzsakymas!$G$18,Uzsakymas!$D196,0)*Uzsakymas!$F196</f>
        <v>0</v>
      </c>
      <c r="Q196" s="98">
        <f>IF(Uzsakymas!$H196=Uzsakymas!$G$18,Uzsakymas!$D196,0)*Uzsakymas!$F196</f>
        <v>0</v>
      </c>
      <c r="R196" s="98">
        <f>IF(Uzsakymas!$I196=Uzsakymas!$G$18,Uzsakymas!$E196,0)*Uzsakymas!$F196</f>
        <v>0</v>
      </c>
      <c r="S196" s="98">
        <f>IF(Uzsakymas!$J196=Uzsakymas!$G$18,Uzsakymas!$E196,0)*Uzsakymas!$F196</f>
        <v>0</v>
      </c>
      <c r="T196" s="98">
        <f>IF(Uzsakymas!$G196=Uzsakymas!$G$19,Uzsakymas!$D196,0)*Uzsakymas!$F196</f>
        <v>0</v>
      </c>
      <c r="U196" s="98">
        <f>IF(Uzsakymas!$H196=Uzsakymas!$G$19,Uzsakymas!$D196,0)*Uzsakymas!$F196</f>
        <v>0</v>
      </c>
      <c r="V196" s="98">
        <f>IF(Uzsakymas!$I196=Uzsakymas!$G$19,Uzsakymas!$E196,0)*Uzsakymas!$F196</f>
        <v>0</v>
      </c>
      <c r="W196" s="98">
        <f>IF(Uzsakymas!$J196=Uzsakymas!$G$19,Uzsakymas!$E196,0)*Uzsakymas!$F196</f>
        <v>0</v>
      </c>
      <c r="X196" s="98">
        <f>IF(Uzsakymas!$G196=Uzsakymas!$G$20,Uzsakymas!$D196,0)*Uzsakymas!$F196</f>
        <v>0</v>
      </c>
      <c r="Y196" s="98">
        <f>IF(Uzsakymas!$H196=Uzsakymas!$G$20,Uzsakymas!$D196,0)*Uzsakymas!$F196</f>
        <v>0</v>
      </c>
      <c r="Z196" s="98">
        <f>IF(Uzsakymas!$I196=Uzsakymas!$G$20,Uzsakymas!$E196,0)*Uzsakymas!$F196</f>
        <v>0</v>
      </c>
      <c r="AA196" s="98">
        <f>IF(Uzsakymas!$J196=Uzsakymas!$G$20,Uzsakymas!$E196,0)*Uzsakymas!$F196</f>
        <v>0</v>
      </c>
      <c r="AB196" s="98">
        <f>IF(Uzsakymas!$G196=Uzsakymas!$G$21,Uzsakymas!$D196,0)*Uzsakymas!$F196</f>
        <v>0</v>
      </c>
      <c r="AC196" s="98">
        <f>IF(Uzsakymas!$H196=Uzsakymas!$G$21,Uzsakymas!$D196,0)*Uzsakymas!$F196</f>
        <v>0</v>
      </c>
      <c r="AD196" s="98">
        <f>IF(Uzsakymas!$I196=Uzsakymas!$G$21,Uzsakymas!$E196,0)*Uzsakymas!$F196</f>
        <v>0</v>
      </c>
      <c r="AE196" s="98">
        <f>IF(Uzsakymas!$J196=Uzsakymas!$G$21,Uzsakymas!$E196,0)*Uzsakymas!$F196</f>
        <v>0</v>
      </c>
      <c r="AF196" s="98">
        <f>IF(Uzsakymas!$G196=Uzsakymas!$G$22,Uzsakymas!$D196,0)*Uzsakymas!$F196</f>
        <v>0</v>
      </c>
      <c r="AG196" s="98">
        <f>IF(Uzsakymas!$H196=Uzsakymas!$G$22,Uzsakymas!$D196,0)*Uzsakymas!$F196</f>
        <v>0</v>
      </c>
      <c r="AH196" s="98">
        <f>IF(Uzsakymas!$I196=Uzsakymas!$G$22,Uzsakymas!$E196,0)*Uzsakymas!$F196</f>
        <v>0</v>
      </c>
      <c r="AI196" s="98">
        <f>IF(Uzsakymas!$J196=Uzsakymas!$G$22,Uzsakymas!$E196,0)*Uzsakymas!$F196</f>
        <v>0</v>
      </c>
      <c r="AJ196" s="98">
        <f>IF(Uzsakymas!$G196=Uzsakymas!$G$23,Uzsakymas!$D196,0)*Uzsakymas!$F196</f>
        <v>0</v>
      </c>
      <c r="AK196" s="98">
        <f>IF(Uzsakymas!$H196=Uzsakymas!$G$23,Uzsakymas!$D196,0)*Uzsakymas!$F196</f>
        <v>0</v>
      </c>
      <c r="AL196" s="98">
        <f>IF(Uzsakymas!$I196=Uzsakymas!$G$23,Uzsakymas!$E196,0)*Uzsakymas!$F196</f>
        <v>0</v>
      </c>
      <c r="AM196" s="98">
        <f>IF(Uzsakymas!$J196=Uzsakymas!$G$23,Uzsakymas!$E196,0)*Uzsakymas!$F196</f>
        <v>0</v>
      </c>
      <c r="AN196" s="98">
        <f>IF(Uzsakymas!$G196=Uzsakymas!$G$24,Uzsakymas!$D196,0)*Uzsakymas!$F196</f>
        <v>0</v>
      </c>
      <c r="AO196" s="98">
        <f>IF(Uzsakymas!$H196=Uzsakymas!$G$24,Uzsakymas!$D196,0)*Uzsakymas!$F196</f>
        <v>0</v>
      </c>
      <c r="AP196" s="98">
        <f>IF(Uzsakymas!$I196=Uzsakymas!$G$24,Uzsakymas!$E196,0)*Uzsakymas!$F196</f>
        <v>0</v>
      </c>
      <c r="AQ196" s="98">
        <f>IF(Uzsakymas!$J196=Uzsakymas!$G$24,Uzsakymas!$E196,0)*Uzsakymas!$F196</f>
        <v>0</v>
      </c>
      <c r="AR196" s="98">
        <f>IF(Uzsakymas!$G196=Uzsakymas!$G$25,Uzsakymas!$D196,0)*Uzsakymas!$F196</f>
        <v>0</v>
      </c>
      <c r="AS196" s="98">
        <f>IF(Uzsakymas!$H196=Uzsakymas!$G$25,Uzsakymas!$D196,0)*Uzsakymas!$F196</f>
        <v>0</v>
      </c>
      <c r="AT196" s="98">
        <f>IF(Uzsakymas!$I196=Uzsakymas!$G$25,Uzsakymas!$E196,0)*Uzsakymas!$F196</f>
        <v>0</v>
      </c>
      <c r="AU196" s="98">
        <f>IF(Uzsakymas!$J196=Uzsakymas!$G$25,Uzsakymas!$E196,0)*Uzsakymas!$F196</f>
        <v>0</v>
      </c>
      <c r="AV196" s="98">
        <f>IF(Uzsakymas!$G196=Uzsakymas!$G$26,Uzsakymas!$D196,0)*Uzsakymas!$F196</f>
        <v>0</v>
      </c>
      <c r="AW196" s="98">
        <f>IF(Uzsakymas!$H196=Uzsakymas!$G$26,Uzsakymas!$D196,0)*Uzsakymas!$F196</f>
        <v>0</v>
      </c>
      <c r="AX196" s="98">
        <f>IF(Uzsakymas!$I196=Uzsakymas!$G$26,Uzsakymas!$E196,0)*Uzsakymas!$F196</f>
        <v>0</v>
      </c>
      <c r="AY196" s="98">
        <f>IF(Uzsakymas!$J196=Uzsakymas!$G$26,Uzsakymas!$E196,0)*Uzsakymas!$F196</f>
        <v>0</v>
      </c>
      <c r="AZ196" s="29">
        <f>(P196+Q196+R196+S196)/1000</f>
        <v>0</v>
      </c>
      <c r="BA196" s="16">
        <f>(T196+U196+V196+W196)/1000</f>
        <v>0</v>
      </c>
      <c r="BB196" s="16">
        <f>(X196+XFD196+XFD196+AA196)/1000</f>
        <v>0</v>
      </c>
      <c r="BC196" s="16">
        <f>(AB196+AC196+AD196+AE196)/1000</f>
        <v>0</v>
      </c>
      <c r="BD196" s="16">
        <f>(AF196+AG196+AH196+AI196)/1000</f>
        <v>0</v>
      </c>
      <c r="BE196" s="16">
        <f>(AJ196+AK196+AL196+AM196)/1000</f>
        <v>0</v>
      </c>
      <c r="BF196" s="16">
        <f>(AN196+AO196+AP196+AQ196)/1000</f>
        <v>0</v>
      </c>
      <c r="BG196" s="16">
        <f>(AR196+AS196+AT196+AU196)/1000</f>
        <v>0</v>
      </c>
      <c r="BH196" s="30">
        <f>(AV196+AW196+AX196+AY196)/1000</f>
        <v>0</v>
      </c>
    </row>
    <row r="197" spans="1:60" hidden="true">
      <c r="N197">
        <v>168</v>
      </c>
      <c r="P197" s="98">
        <f>IF(Uzsakymas!$G197=Uzsakymas!$G$18,Uzsakymas!$D197,0)*Uzsakymas!$F197</f>
        <v>0</v>
      </c>
      <c r="Q197" s="98">
        <f>IF(Uzsakymas!$H197=Uzsakymas!$G$18,Uzsakymas!$D197,0)*Uzsakymas!$F197</f>
        <v>0</v>
      </c>
      <c r="R197" s="98">
        <f>IF(Uzsakymas!$I197=Uzsakymas!$G$18,Uzsakymas!$E197,0)*Uzsakymas!$F197</f>
        <v>0</v>
      </c>
      <c r="S197" s="98">
        <f>IF(Uzsakymas!$J197=Uzsakymas!$G$18,Uzsakymas!$E197,0)*Uzsakymas!$F197</f>
        <v>0</v>
      </c>
      <c r="T197" s="98">
        <f>IF(Uzsakymas!$G197=Uzsakymas!$G$19,Uzsakymas!$D197,0)*Uzsakymas!$F197</f>
        <v>0</v>
      </c>
      <c r="U197" s="98">
        <f>IF(Uzsakymas!$H197=Uzsakymas!$G$19,Uzsakymas!$D197,0)*Uzsakymas!$F197</f>
        <v>0</v>
      </c>
      <c r="V197" s="98">
        <f>IF(Uzsakymas!$I197=Uzsakymas!$G$19,Uzsakymas!$E197,0)*Uzsakymas!$F197</f>
        <v>0</v>
      </c>
      <c r="W197" s="98">
        <f>IF(Uzsakymas!$J197=Uzsakymas!$G$19,Uzsakymas!$E197,0)*Uzsakymas!$F197</f>
        <v>0</v>
      </c>
      <c r="X197" s="98">
        <f>IF(Uzsakymas!$G197=Uzsakymas!$G$20,Uzsakymas!$D197,0)*Uzsakymas!$F197</f>
        <v>0</v>
      </c>
      <c r="Y197" s="98">
        <f>IF(Uzsakymas!$H197=Uzsakymas!$G$20,Uzsakymas!$D197,0)*Uzsakymas!$F197</f>
        <v>0</v>
      </c>
      <c r="Z197" s="98">
        <f>IF(Uzsakymas!$I197=Uzsakymas!$G$20,Uzsakymas!$E197,0)*Uzsakymas!$F197</f>
        <v>0</v>
      </c>
      <c r="AA197" s="98">
        <f>IF(Uzsakymas!$J197=Uzsakymas!$G$20,Uzsakymas!$E197,0)*Uzsakymas!$F197</f>
        <v>0</v>
      </c>
      <c r="AB197" s="98">
        <f>IF(Uzsakymas!$G197=Uzsakymas!$G$21,Uzsakymas!$D197,0)*Uzsakymas!$F197</f>
        <v>0</v>
      </c>
      <c r="AC197" s="98">
        <f>IF(Uzsakymas!$H197=Uzsakymas!$G$21,Uzsakymas!$D197,0)*Uzsakymas!$F197</f>
        <v>0</v>
      </c>
      <c r="AD197" s="98">
        <f>IF(Uzsakymas!$I197=Uzsakymas!$G$21,Uzsakymas!$E197,0)*Uzsakymas!$F197</f>
        <v>0</v>
      </c>
      <c r="AE197" s="98">
        <f>IF(Uzsakymas!$J197=Uzsakymas!$G$21,Uzsakymas!$E197,0)*Uzsakymas!$F197</f>
        <v>0</v>
      </c>
      <c r="AF197" s="98">
        <f>IF(Uzsakymas!$G197=Uzsakymas!$G$22,Uzsakymas!$D197,0)*Uzsakymas!$F197</f>
        <v>0</v>
      </c>
      <c r="AG197" s="98">
        <f>IF(Uzsakymas!$H197=Uzsakymas!$G$22,Uzsakymas!$D197,0)*Uzsakymas!$F197</f>
        <v>0</v>
      </c>
      <c r="AH197" s="98">
        <f>IF(Uzsakymas!$I197=Uzsakymas!$G$22,Uzsakymas!$E197,0)*Uzsakymas!$F197</f>
        <v>0</v>
      </c>
      <c r="AI197" s="98">
        <f>IF(Uzsakymas!$J197=Uzsakymas!$G$22,Uzsakymas!$E197,0)*Uzsakymas!$F197</f>
        <v>0</v>
      </c>
      <c r="AJ197" s="98">
        <f>IF(Uzsakymas!$G197=Uzsakymas!$G$23,Uzsakymas!$D197,0)*Uzsakymas!$F197</f>
        <v>0</v>
      </c>
      <c r="AK197" s="98">
        <f>IF(Uzsakymas!$H197=Uzsakymas!$G$23,Uzsakymas!$D197,0)*Uzsakymas!$F197</f>
        <v>0</v>
      </c>
      <c r="AL197" s="98">
        <f>IF(Uzsakymas!$I197=Uzsakymas!$G$23,Uzsakymas!$E197,0)*Uzsakymas!$F197</f>
        <v>0</v>
      </c>
      <c r="AM197" s="98">
        <f>IF(Uzsakymas!$J197=Uzsakymas!$G$23,Uzsakymas!$E197,0)*Uzsakymas!$F197</f>
        <v>0</v>
      </c>
      <c r="AN197" s="98">
        <f>IF(Uzsakymas!$G197=Uzsakymas!$G$24,Uzsakymas!$D197,0)*Uzsakymas!$F197</f>
        <v>0</v>
      </c>
      <c r="AO197" s="98">
        <f>IF(Uzsakymas!$H197=Uzsakymas!$G$24,Uzsakymas!$D197,0)*Uzsakymas!$F197</f>
        <v>0</v>
      </c>
      <c r="AP197" s="98">
        <f>IF(Uzsakymas!$I197=Uzsakymas!$G$24,Uzsakymas!$E197,0)*Uzsakymas!$F197</f>
        <v>0</v>
      </c>
      <c r="AQ197" s="98">
        <f>IF(Uzsakymas!$J197=Uzsakymas!$G$24,Uzsakymas!$E197,0)*Uzsakymas!$F197</f>
        <v>0</v>
      </c>
      <c r="AR197" s="98">
        <f>IF(Uzsakymas!$G197=Uzsakymas!$G$25,Uzsakymas!$D197,0)*Uzsakymas!$F197</f>
        <v>0</v>
      </c>
      <c r="AS197" s="98">
        <f>IF(Uzsakymas!$H197=Uzsakymas!$G$25,Uzsakymas!$D197,0)*Uzsakymas!$F197</f>
        <v>0</v>
      </c>
      <c r="AT197" s="98">
        <f>IF(Uzsakymas!$I197=Uzsakymas!$G$25,Uzsakymas!$E197,0)*Uzsakymas!$F197</f>
        <v>0</v>
      </c>
      <c r="AU197" s="98">
        <f>IF(Uzsakymas!$J197=Uzsakymas!$G$25,Uzsakymas!$E197,0)*Uzsakymas!$F197</f>
        <v>0</v>
      </c>
      <c r="AV197" s="98">
        <f>IF(Uzsakymas!$G197=Uzsakymas!$G$26,Uzsakymas!$D197,0)*Uzsakymas!$F197</f>
        <v>0</v>
      </c>
      <c r="AW197" s="98">
        <f>IF(Uzsakymas!$H197=Uzsakymas!$G$26,Uzsakymas!$D197,0)*Uzsakymas!$F197</f>
        <v>0</v>
      </c>
      <c r="AX197" s="98">
        <f>IF(Uzsakymas!$I197=Uzsakymas!$G$26,Uzsakymas!$E197,0)*Uzsakymas!$F197</f>
        <v>0</v>
      </c>
      <c r="AY197" s="98">
        <f>IF(Uzsakymas!$J197=Uzsakymas!$G$26,Uzsakymas!$E197,0)*Uzsakymas!$F197</f>
        <v>0</v>
      </c>
      <c r="AZ197" s="29">
        <f>(P197+Q197+R197+S197)/1000</f>
        <v>0</v>
      </c>
      <c r="BA197" s="16">
        <f>(T197+U197+V197+W197)/1000</f>
        <v>0</v>
      </c>
      <c r="BB197" s="16">
        <f>(X197+XFD197+XFD197+AA197)/1000</f>
        <v>0</v>
      </c>
      <c r="BC197" s="16">
        <f>(AB197+AC197+AD197+AE197)/1000</f>
        <v>0</v>
      </c>
      <c r="BD197" s="16">
        <f>(AF197+AG197+AH197+AI197)/1000</f>
        <v>0</v>
      </c>
      <c r="BE197" s="16">
        <f>(AJ197+AK197+AL197+AM197)/1000</f>
        <v>0</v>
      </c>
      <c r="BF197" s="16">
        <f>(AN197+AO197+AP197+AQ197)/1000</f>
        <v>0</v>
      </c>
      <c r="BG197" s="16">
        <f>(AR197+AS197+AT197+AU197)/1000</f>
        <v>0</v>
      </c>
      <c r="BH197" s="30">
        <f>(AV197+AW197+AX197+AY197)/1000</f>
        <v>0</v>
      </c>
    </row>
    <row r="198" spans="1:60" hidden="true">
      <c r="N198">
        <v>169</v>
      </c>
      <c r="P198" s="98">
        <f>IF(Uzsakymas!$G198=Uzsakymas!$G$18,Uzsakymas!$D198,0)*Uzsakymas!$F198</f>
        <v>0</v>
      </c>
      <c r="Q198" s="98">
        <f>IF(Uzsakymas!$H198=Uzsakymas!$G$18,Uzsakymas!$D198,0)*Uzsakymas!$F198</f>
        <v>0</v>
      </c>
      <c r="R198" s="98">
        <f>IF(Uzsakymas!$I198=Uzsakymas!$G$18,Uzsakymas!$E198,0)*Uzsakymas!$F198</f>
        <v>0</v>
      </c>
      <c r="S198" s="98">
        <f>IF(Uzsakymas!$J198=Uzsakymas!$G$18,Uzsakymas!$E198,0)*Uzsakymas!$F198</f>
        <v>0</v>
      </c>
      <c r="T198" s="98">
        <f>IF(Uzsakymas!$G198=Uzsakymas!$G$19,Uzsakymas!$D198,0)*Uzsakymas!$F198</f>
        <v>0</v>
      </c>
      <c r="U198" s="98">
        <f>IF(Uzsakymas!$H198=Uzsakymas!$G$19,Uzsakymas!$D198,0)*Uzsakymas!$F198</f>
        <v>0</v>
      </c>
      <c r="V198" s="98">
        <f>IF(Uzsakymas!$I198=Uzsakymas!$G$19,Uzsakymas!$E198,0)*Uzsakymas!$F198</f>
        <v>0</v>
      </c>
      <c r="W198" s="98">
        <f>IF(Uzsakymas!$J198=Uzsakymas!$G$19,Uzsakymas!$E198,0)*Uzsakymas!$F198</f>
        <v>0</v>
      </c>
      <c r="X198" s="98">
        <f>IF(Uzsakymas!$G198=Uzsakymas!$G$20,Uzsakymas!$D198,0)*Uzsakymas!$F198</f>
        <v>0</v>
      </c>
      <c r="Y198" s="98">
        <f>IF(Uzsakymas!$H198=Uzsakymas!$G$20,Uzsakymas!$D198,0)*Uzsakymas!$F198</f>
        <v>0</v>
      </c>
      <c r="Z198" s="98">
        <f>IF(Uzsakymas!$I198=Uzsakymas!$G$20,Uzsakymas!$E198,0)*Uzsakymas!$F198</f>
        <v>0</v>
      </c>
      <c r="AA198" s="98">
        <f>IF(Uzsakymas!$J198=Uzsakymas!$G$20,Uzsakymas!$E198,0)*Uzsakymas!$F198</f>
        <v>0</v>
      </c>
      <c r="AB198" s="98">
        <f>IF(Uzsakymas!$G198=Uzsakymas!$G$21,Uzsakymas!$D198,0)*Uzsakymas!$F198</f>
        <v>0</v>
      </c>
      <c r="AC198" s="98">
        <f>IF(Uzsakymas!$H198=Uzsakymas!$G$21,Uzsakymas!$D198,0)*Uzsakymas!$F198</f>
        <v>0</v>
      </c>
      <c r="AD198" s="98">
        <f>IF(Uzsakymas!$I198=Uzsakymas!$G$21,Uzsakymas!$E198,0)*Uzsakymas!$F198</f>
        <v>0</v>
      </c>
      <c r="AE198" s="98">
        <f>IF(Uzsakymas!$J198=Uzsakymas!$G$21,Uzsakymas!$E198,0)*Uzsakymas!$F198</f>
        <v>0</v>
      </c>
      <c r="AF198" s="98">
        <f>IF(Uzsakymas!$G198=Uzsakymas!$G$22,Uzsakymas!$D198,0)*Uzsakymas!$F198</f>
        <v>0</v>
      </c>
      <c r="AG198" s="98">
        <f>IF(Uzsakymas!$H198=Uzsakymas!$G$22,Uzsakymas!$D198,0)*Uzsakymas!$F198</f>
        <v>0</v>
      </c>
      <c r="AH198" s="98">
        <f>IF(Uzsakymas!$I198=Uzsakymas!$G$22,Uzsakymas!$E198,0)*Uzsakymas!$F198</f>
        <v>0</v>
      </c>
      <c r="AI198" s="98">
        <f>IF(Uzsakymas!$J198=Uzsakymas!$G$22,Uzsakymas!$E198,0)*Uzsakymas!$F198</f>
        <v>0</v>
      </c>
      <c r="AJ198" s="98">
        <f>IF(Uzsakymas!$G198=Uzsakymas!$G$23,Uzsakymas!$D198,0)*Uzsakymas!$F198</f>
        <v>0</v>
      </c>
      <c r="AK198" s="98">
        <f>IF(Uzsakymas!$H198=Uzsakymas!$G$23,Uzsakymas!$D198,0)*Uzsakymas!$F198</f>
        <v>0</v>
      </c>
      <c r="AL198" s="98">
        <f>IF(Uzsakymas!$I198=Uzsakymas!$G$23,Uzsakymas!$E198,0)*Uzsakymas!$F198</f>
        <v>0</v>
      </c>
      <c r="AM198" s="98">
        <f>IF(Uzsakymas!$J198=Uzsakymas!$G$23,Uzsakymas!$E198,0)*Uzsakymas!$F198</f>
        <v>0</v>
      </c>
      <c r="AN198" s="98">
        <f>IF(Uzsakymas!$G198=Uzsakymas!$G$24,Uzsakymas!$D198,0)*Uzsakymas!$F198</f>
        <v>0</v>
      </c>
      <c r="AO198" s="98">
        <f>IF(Uzsakymas!$H198=Uzsakymas!$G$24,Uzsakymas!$D198,0)*Uzsakymas!$F198</f>
        <v>0</v>
      </c>
      <c r="AP198" s="98">
        <f>IF(Uzsakymas!$I198=Uzsakymas!$G$24,Uzsakymas!$E198,0)*Uzsakymas!$F198</f>
        <v>0</v>
      </c>
      <c r="AQ198" s="98">
        <f>IF(Uzsakymas!$J198=Uzsakymas!$G$24,Uzsakymas!$E198,0)*Uzsakymas!$F198</f>
        <v>0</v>
      </c>
      <c r="AR198" s="98">
        <f>IF(Uzsakymas!$G198=Uzsakymas!$G$25,Uzsakymas!$D198,0)*Uzsakymas!$F198</f>
        <v>0</v>
      </c>
      <c r="AS198" s="98">
        <f>IF(Uzsakymas!$H198=Uzsakymas!$G$25,Uzsakymas!$D198,0)*Uzsakymas!$F198</f>
        <v>0</v>
      </c>
      <c r="AT198" s="98">
        <f>IF(Uzsakymas!$I198=Uzsakymas!$G$25,Uzsakymas!$E198,0)*Uzsakymas!$F198</f>
        <v>0</v>
      </c>
      <c r="AU198" s="98">
        <f>IF(Uzsakymas!$J198=Uzsakymas!$G$25,Uzsakymas!$E198,0)*Uzsakymas!$F198</f>
        <v>0</v>
      </c>
      <c r="AV198" s="98">
        <f>IF(Uzsakymas!$G198=Uzsakymas!$G$26,Uzsakymas!$D198,0)*Uzsakymas!$F198</f>
        <v>0</v>
      </c>
      <c r="AW198" s="98">
        <f>IF(Uzsakymas!$H198=Uzsakymas!$G$26,Uzsakymas!$D198,0)*Uzsakymas!$F198</f>
        <v>0</v>
      </c>
      <c r="AX198" s="98">
        <f>IF(Uzsakymas!$I198=Uzsakymas!$G$26,Uzsakymas!$E198,0)*Uzsakymas!$F198</f>
        <v>0</v>
      </c>
      <c r="AY198" s="98">
        <f>IF(Uzsakymas!$J198=Uzsakymas!$G$26,Uzsakymas!$E198,0)*Uzsakymas!$F198</f>
        <v>0</v>
      </c>
      <c r="AZ198" s="29">
        <f>(P198+Q198+R198+S198)/1000</f>
        <v>0</v>
      </c>
      <c r="BA198" s="16">
        <f>(T198+U198+V198+W198)/1000</f>
        <v>0</v>
      </c>
      <c r="BB198" s="16">
        <f>(X198+XFD198+XFD198+AA198)/1000</f>
        <v>0</v>
      </c>
      <c r="BC198" s="16">
        <f>(AB198+AC198+AD198+AE198)/1000</f>
        <v>0</v>
      </c>
      <c r="BD198" s="16">
        <f>(AF198+AG198+AH198+AI198)/1000</f>
        <v>0</v>
      </c>
      <c r="BE198" s="16">
        <f>(AJ198+AK198+AL198+AM198)/1000</f>
        <v>0</v>
      </c>
      <c r="BF198" s="16">
        <f>(AN198+AO198+AP198+AQ198)/1000</f>
        <v>0</v>
      </c>
      <c r="BG198" s="16">
        <f>(AR198+AS198+AT198+AU198)/1000</f>
        <v>0</v>
      </c>
      <c r="BH198" s="30">
        <f>(AV198+AW198+AX198+AY198)/1000</f>
        <v>0</v>
      </c>
    </row>
    <row r="199" spans="1:60" hidden="true">
      <c r="N199">
        <v>170</v>
      </c>
      <c r="P199" s="98">
        <f>IF(Uzsakymas!$G199=Uzsakymas!$G$18,Uzsakymas!$D199,0)*Uzsakymas!$F199</f>
        <v>0</v>
      </c>
      <c r="Q199" s="98">
        <f>IF(Uzsakymas!$H199=Uzsakymas!$G$18,Uzsakymas!$D199,0)*Uzsakymas!$F199</f>
        <v>0</v>
      </c>
      <c r="R199" s="98">
        <f>IF(Uzsakymas!$I199=Uzsakymas!$G$18,Uzsakymas!$E199,0)*Uzsakymas!$F199</f>
        <v>0</v>
      </c>
      <c r="S199" s="98">
        <f>IF(Uzsakymas!$J199=Uzsakymas!$G$18,Uzsakymas!$E199,0)*Uzsakymas!$F199</f>
        <v>0</v>
      </c>
      <c r="T199" s="98">
        <f>IF(Uzsakymas!$G199=Uzsakymas!$G$19,Uzsakymas!$D199,0)*Uzsakymas!$F199</f>
        <v>0</v>
      </c>
      <c r="U199" s="98">
        <f>IF(Uzsakymas!$H199=Uzsakymas!$G$19,Uzsakymas!$D199,0)*Uzsakymas!$F199</f>
        <v>0</v>
      </c>
      <c r="V199" s="98">
        <f>IF(Uzsakymas!$I199=Uzsakymas!$G$19,Uzsakymas!$E199,0)*Uzsakymas!$F199</f>
        <v>0</v>
      </c>
      <c r="W199" s="98">
        <f>IF(Uzsakymas!$J199=Uzsakymas!$G$19,Uzsakymas!$E199,0)*Uzsakymas!$F199</f>
        <v>0</v>
      </c>
      <c r="X199" s="98">
        <f>IF(Uzsakymas!$G199=Uzsakymas!$G$20,Uzsakymas!$D199,0)*Uzsakymas!$F199</f>
        <v>0</v>
      </c>
      <c r="Y199" s="98">
        <f>IF(Uzsakymas!$H199=Uzsakymas!$G$20,Uzsakymas!$D199,0)*Uzsakymas!$F199</f>
        <v>0</v>
      </c>
      <c r="Z199" s="98">
        <f>IF(Uzsakymas!$I199=Uzsakymas!$G$20,Uzsakymas!$E199,0)*Uzsakymas!$F199</f>
        <v>0</v>
      </c>
      <c r="AA199" s="98">
        <f>IF(Uzsakymas!$J199=Uzsakymas!$G$20,Uzsakymas!$E199,0)*Uzsakymas!$F199</f>
        <v>0</v>
      </c>
      <c r="AB199" s="98">
        <f>IF(Uzsakymas!$G199=Uzsakymas!$G$21,Uzsakymas!$D199,0)*Uzsakymas!$F199</f>
        <v>0</v>
      </c>
      <c r="AC199" s="98">
        <f>IF(Uzsakymas!$H199=Uzsakymas!$G$21,Uzsakymas!$D199,0)*Uzsakymas!$F199</f>
        <v>0</v>
      </c>
      <c r="AD199" s="98">
        <f>IF(Uzsakymas!$I199=Uzsakymas!$G$21,Uzsakymas!$E199,0)*Uzsakymas!$F199</f>
        <v>0</v>
      </c>
      <c r="AE199" s="98">
        <f>IF(Uzsakymas!$J199=Uzsakymas!$G$21,Uzsakymas!$E199,0)*Uzsakymas!$F199</f>
        <v>0</v>
      </c>
      <c r="AF199" s="98">
        <f>IF(Uzsakymas!$G199=Uzsakymas!$G$22,Uzsakymas!$D199,0)*Uzsakymas!$F199</f>
        <v>0</v>
      </c>
      <c r="AG199" s="98">
        <f>IF(Uzsakymas!$H199=Uzsakymas!$G$22,Uzsakymas!$D199,0)*Uzsakymas!$F199</f>
        <v>0</v>
      </c>
      <c r="AH199" s="98">
        <f>IF(Uzsakymas!$I199=Uzsakymas!$G$22,Uzsakymas!$E199,0)*Uzsakymas!$F199</f>
        <v>0</v>
      </c>
      <c r="AI199" s="98">
        <f>IF(Uzsakymas!$J199=Uzsakymas!$G$22,Uzsakymas!$E199,0)*Uzsakymas!$F199</f>
        <v>0</v>
      </c>
      <c r="AJ199" s="98">
        <f>IF(Uzsakymas!$G199=Uzsakymas!$G$23,Uzsakymas!$D199,0)*Uzsakymas!$F199</f>
        <v>0</v>
      </c>
      <c r="AK199" s="98">
        <f>IF(Uzsakymas!$H199=Uzsakymas!$G$23,Uzsakymas!$D199,0)*Uzsakymas!$F199</f>
        <v>0</v>
      </c>
      <c r="AL199" s="98">
        <f>IF(Uzsakymas!$I199=Uzsakymas!$G$23,Uzsakymas!$E199,0)*Uzsakymas!$F199</f>
        <v>0</v>
      </c>
      <c r="AM199" s="98">
        <f>IF(Uzsakymas!$J199=Uzsakymas!$G$23,Uzsakymas!$E199,0)*Uzsakymas!$F199</f>
        <v>0</v>
      </c>
      <c r="AN199" s="98">
        <f>IF(Uzsakymas!$G199=Uzsakymas!$G$24,Uzsakymas!$D199,0)*Uzsakymas!$F199</f>
        <v>0</v>
      </c>
      <c r="AO199" s="98">
        <f>IF(Uzsakymas!$H199=Uzsakymas!$G$24,Uzsakymas!$D199,0)*Uzsakymas!$F199</f>
        <v>0</v>
      </c>
      <c r="AP199" s="98">
        <f>IF(Uzsakymas!$I199=Uzsakymas!$G$24,Uzsakymas!$E199,0)*Uzsakymas!$F199</f>
        <v>0</v>
      </c>
      <c r="AQ199" s="98">
        <f>IF(Uzsakymas!$J199=Uzsakymas!$G$24,Uzsakymas!$E199,0)*Uzsakymas!$F199</f>
        <v>0</v>
      </c>
      <c r="AR199" s="98">
        <f>IF(Uzsakymas!$G199=Uzsakymas!$G$25,Uzsakymas!$D199,0)*Uzsakymas!$F199</f>
        <v>0</v>
      </c>
      <c r="AS199" s="98">
        <f>IF(Uzsakymas!$H199=Uzsakymas!$G$25,Uzsakymas!$D199,0)*Uzsakymas!$F199</f>
        <v>0</v>
      </c>
      <c r="AT199" s="98">
        <f>IF(Uzsakymas!$I199=Uzsakymas!$G$25,Uzsakymas!$E199,0)*Uzsakymas!$F199</f>
        <v>0</v>
      </c>
      <c r="AU199" s="98">
        <f>IF(Uzsakymas!$J199=Uzsakymas!$G$25,Uzsakymas!$E199,0)*Uzsakymas!$F199</f>
        <v>0</v>
      </c>
      <c r="AV199" s="98">
        <f>IF(Uzsakymas!$G199=Uzsakymas!$G$26,Uzsakymas!$D199,0)*Uzsakymas!$F199</f>
        <v>0</v>
      </c>
      <c r="AW199" s="98">
        <f>IF(Uzsakymas!$H199=Uzsakymas!$G$26,Uzsakymas!$D199,0)*Uzsakymas!$F199</f>
        <v>0</v>
      </c>
      <c r="AX199" s="98">
        <f>IF(Uzsakymas!$I199=Uzsakymas!$G$26,Uzsakymas!$E199,0)*Uzsakymas!$F199</f>
        <v>0</v>
      </c>
      <c r="AY199" s="98">
        <f>IF(Uzsakymas!$J199=Uzsakymas!$G$26,Uzsakymas!$E199,0)*Uzsakymas!$F199</f>
        <v>0</v>
      </c>
      <c r="AZ199" s="29">
        <f>(P199+Q199+R199+S199)/1000</f>
        <v>0</v>
      </c>
      <c r="BA199" s="16">
        <f>(T199+U199+V199+W199)/1000</f>
        <v>0</v>
      </c>
      <c r="BB199" s="16">
        <f>(X199+XFD199+XFD199+AA199)/1000</f>
        <v>0</v>
      </c>
      <c r="BC199" s="16">
        <f>(AB199+AC199+AD199+AE199)/1000</f>
        <v>0</v>
      </c>
      <c r="BD199" s="16">
        <f>(AF199+AG199+AH199+AI199)/1000</f>
        <v>0</v>
      </c>
      <c r="BE199" s="16">
        <f>(AJ199+AK199+AL199+AM199)/1000</f>
        <v>0</v>
      </c>
      <c r="BF199" s="16">
        <f>(AN199+AO199+AP199+AQ199)/1000</f>
        <v>0</v>
      </c>
      <c r="BG199" s="16">
        <f>(AR199+AS199+AT199+AU199)/1000</f>
        <v>0</v>
      </c>
      <c r="BH199" s="30">
        <f>(AV199+AW199+AX199+AY199)/1000</f>
        <v>0</v>
      </c>
    </row>
    <row r="200" spans="1:60" hidden="true">
      <c r="N200">
        <v>171</v>
      </c>
      <c r="P200" s="98">
        <f>IF(Uzsakymas!$G200=Uzsakymas!$G$18,Uzsakymas!$D200,0)*Uzsakymas!$F200</f>
        <v>0</v>
      </c>
      <c r="Q200" s="98">
        <f>IF(Uzsakymas!$H200=Uzsakymas!$G$18,Uzsakymas!$D200,0)*Uzsakymas!$F200</f>
        <v>0</v>
      </c>
      <c r="R200" s="98">
        <f>IF(Uzsakymas!$I200=Uzsakymas!$G$18,Uzsakymas!$E200,0)*Uzsakymas!$F200</f>
        <v>0</v>
      </c>
      <c r="S200" s="98">
        <f>IF(Uzsakymas!$J200=Uzsakymas!$G$18,Uzsakymas!$E200,0)*Uzsakymas!$F200</f>
        <v>0</v>
      </c>
      <c r="T200" s="98">
        <f>IF(Uzsakymas!$G200=Uzsakymas!$G$19,Uzsakymas!$D200,0)*Uzsakymas!$F200</f>
        <v>0</v>
      </c>
      <c r="U200" s="98">
        <f>IF(Uzsakymas!$H200=Uzsakymas!$G$19,Uzsakymas!$D200,0)*Uzsakymas!$F200</f>
        <v>0</v>
      </c>
      <c r="V200" s="98">
        <f>IF(Uzsakymas!$I200=Uzsakymas!$G$19,Uzsakymas!$E200,0)*Uzsakymas!$F200</f>
        <v>0</v>
      </c>
      <c r="W200" s="98">
        <f>IF(Uzsakymas!$J200=Uzsakymas!$G$19,Uzsakymas!$E200,0)*Uzsakymas!$F200</f>
        <v>0</v>
      </c>
      <c r="X200" s="98">
        <f>IF(Uzsakymas!$G200=Uzsakymas!$G$20,Uzsakymas!$D200,0)*Uzsakymas!$F200</f>
        <v>0</v>
      </c>
      <c r="Y200" s="98">
        <f>IF(Uzsakymas!$H200=Uzsakymas!$G$20,Uzsakymas!$D200,0)*Uzsakymas!$F200</f>
        <v>0</v>
      </c>
      <c r="Z200" s="98">
        <f>IF(Uzsakymas!$I200=Uzsakymas!$G$20,Uzsakymas!$E200,0)*Uzsakymas!$F200</f>
        <v>0</v>
      </c>
      <c r="AA200" s="98">
        <f>IF(Uzsakymas!$J200=Uzsakymas!$G$20,Uzsakymas!$E200,0)*Uzsakymas!$F200</f>
        <v>0</v>
      </c>
      <c r="AB200" s="98">
        <f>IF(Uzsakymas!$G200=Uzsakymas!$G$21,Uzsakymas!$D200,0)*Uzsakymas!$F200</f>
        <v>0</v>
      </c>
      <c r="AC200" s="98">
        <f>IF(Uzsakymas!$H200=Uzsakymas!$G$21,Uzsakymas!$D200,0)*Uzsakymas!$F200</f>
        <v>0</v>
      </c>
      <c r="AD200" s="98">
        <f>IF(Uzsakymas!$I200=Uzsakymas!$G$21,Uzsakymas!$E200,0)*Uzsakymas!$F200</f>
        <v>0</v>
      </c>
      <c r="AE200" s="98">
        <f>IF(Uzsakymas!$J200=Uzsakymas!$G$21,Uzsakymas!$E200,0)*Uzsakymas!$F200</f>
        <v>0</v>
      </c>
      <c r="AF200" s="98">
        <f>IF(Uzsakymas!$G200=Uzsakymas!$G$22,Uzsakymas!$D200,0)*Uzsakymas!$F200</f>
        <v>0</v>
      </c>
      <c r="AG200" s="98">
        <f>IF(Uzsakymas!$H200=Uzsakymas!$G$22,Uzsakymas!$D200,0)*Uzsakymas!$F200</f>
        <v>0</v>
      </c>
      <c r="AH200" s="98">
        <f>IF(Uzsakymas!$I200=Uzsakymas!$G$22,Uzsakymas!$E200,0)*Uzsakymas!$F200</f>
        <v>0</v>
      </c>
      <c r="AI200" s="98">
        <f>IF(Uzsakymas!$J200=Uzsakymas!$G$22,Uzsakymas!$E200,0)*Uzsakymas!$F200</f>
        <v>0</v>
      </c>
      <c r="AJ200" s="98">
        <f>IF(Uzsakymas!$G200=Uzsakymas!$G$23,Uzsakymas!$D200,0)*Uzsakymas!$F200</f>
        <v>0</v>
      </c>
      <c r="AK200" s="98">
        <f>IF(Uzsakymas!$H200=Uzsakymas!$G$23,Uzsakymas!$D200,0)*Uzsakymas!$F200</f>
        <v>0</v>
      </c>
      <c r="AL200" s="98">
        <f>IF(Uzsakymas!$I200=Uzsakymas!$G$23,Uzsakymas!$E200,0)*Uzsakymas!$F200</f>
        <v>0</v>
      </c>
      <c r="AM200" s="98">
        <f>IF(Uzsakymas!$J200=Uzsakymas!$G$23,Uzsakymas!$E200,0)*Uzsakymas!$F200</f>
        <v>0</v>
      </c>
      <c r="AN200" s="98">
        <f>IF(Uzsakymas!$G200=Uzsakymas!$G$24,Uzsakymas!$D200,0)*Uzsakymas!$F200</f>
        <v>0</v>
      </c>
      <c r="AO200" s="98">
        <f>IF(Uzsakymas!$H200=Uzsakymas!$G$24,Uzsakymas!$D200,0)*Uzsakymas!$F200</f>
        <v>0</v>
      </c>
      <c r="AP200" s="98">
        <f>IF(Uzsakymas!$I200=Uzsakymas!$G$24,Uzsakymas!$E200,0)*Uzsakymas!$F200</f>
        <v>0</v>
      </c>
      <c r="AQ200" s="98">
        <f>IF(Uzsakymas!$J200=Uzsakymas!$G$24,Uzsakymas!$E200,0)*Uzsakymas!$F200</f>
        <v>0</v>
      </c>
      <c r="AR200" s="98">
        <f>IF(Uzsakymas!$G200=Uzsakymas!$G$25,Uzsakymas!$D200,0)*Uzsakymas!$F200</f>
        <v>0</v>
      </c>
      <c r="AS200" s="98">
        <f>IF(Uzsakymas!$H200=Uzsakymas!$G$25,Uzsakymas!$D200,0)*Uzsakymas!$F200</f>
        <v>0</v>
      </c>
      <c r="AT200" s="98">
        <f>IF(Uzsakymas!$I200=Uzsakymas!$G$25,Uzsakymas!$E200,0)*Uzsakymas!$F200</f>
        <v>0</v>
      </c>
      <c r="AU200" s="98">
        <f>IF(Uzsakymas!$J200=Uzsakymas!$G$25,Uzsakymas!$E200,0)*Uzsakymas!$F200</f>
        <v>0</v>
      </c>
      <c r="AV200" s="98">
        <f>IF(Uzsakymas!$G200=Uzsakymas!$G$26,Uzsakymas!$D200,0)*Uzsakymas!$F200</f>
        <v>0</v>
      </c>
      <c r="AW200" s="98">
        <f>IF(Uzsakymas!$H200=Uzsakymas!$G$26,Uzsakymas!$D200,0)*Uzsakymas!$F200</f>
        <v>0</v>
      </c>
      <c r="AX200" s="98">
        <f>IF(Uzsakymas!$I200=Uzsakymas!$G$26,Uzsakymas!$E200,0)*Uzsakymas!$F200</f>
        <v>0</v>
      </c>
      <c r="AY200" s="98">
        <f>IF(Uzsakymas!$J200=Uzsakymas!$G$26,Uzsakymas!$E200,0)*Uzsakymas!$F200</f>
        <v>0</v>
      </c>
      <c r="AZ200" s="29">
        <f>(P200+Q200+R200+S200)/1000</f>
        <v>0</v>
      </c>
      <c r="BA200" s="16">
        <f>(T200+U200+V200+W200)/1000</f>
        <v>0</v>
      </c>
      <c r="BB200" s="16">
        <f>(X200+XFD200+XFD200+AA200)/1000</f>
        <v>0</v>
      </c>
      <c r="BC200" s="16">
        <f>(AB200+AC200+AD200+AE200)/1000</f>
        <v>0</v>
      </c>
      <c r="BD200" s="16">
        <f>(AF200+AG200+AH200+AI200)/1000</f>
        <v>0</v>
      </c>
      <c r="BE200" s="16">
        <f>(AJ200+AK200+AL200+AM200)/1000</f>
        <v>0</v>
      </c>
      <c r="BF200" s="16">
        <f>(AN200+AO200+AP200+AQ200)/1000</f>
        <v>0</v>
      </c>
      <c r="BG200" s="16">
        <f>(AR200+AS200+AT200+AU200)/1000</f>
        <v>0</v>
      </c>
      <c r="BH200" s="30">
        <f>(AV200+AW200+AX200+AY200)/1000</f>
        <v>0</v>
      </c>
    </row>
    <row r="201" spans="1:60" hidden="true">
      <c r="N201">
        <v>172</v>
      </c>
      <c r="P201" s="98">
        <f>IF(Uzsakymas!$G201=Uzsakymas!$G$18,Uzsakymas!$D201,0)*Uzsakymas!$F201</f>
        <v>0</v>
      </c>
      <c r="Q201" s="98">
        <f>IF(Uzsakymas!$H201=Uzsakymas!$G$18,Uzsakymas!$D201,0)*Uzsakymas!$F201</f>
        <v>0</v>
      </c>
      <c r="R201" s="98">
        <f>IF(Uzsakymas!$I201=Uzsakymas!$G$18,Uzsakymas!$E201,0)*Uzsakymas!$F201</f>
        <v>0</v>
      </c>
      <c r="S201" s="98">
        <f>IF(Uzsakymas!$J201=Uzsakymas!$G$18,Uzsakymas!$E201,0)*Uzsakymas!$F201</f>
        <v>0</v>
      </c>
      <c r="T201" s="98">
        <f>IF(Uzsakymas!$G201=Uzsakymas!$G$19,Uzsakymas!$D201,0)*Uzsakymas!$F201</f>
        <v>0</v>
      </c>
      <c r="U201" s="98">
        <f>IF(Uzsakymas!$H201=Uzsakymas!$G$19,Uzsakymas!$D201,0)*Uzsakymas!$F201</f>
        <v>0</v>
      </c>
      <c r="V201" s="98">
        <f>IF(Uzsakymas!$I201=Uzsakymas!$G$19,Uzsakymas!$E201,0)*Uzsakymas!$F201</f>
        <v>0</v>
      </c>
      <c r="W201" s="98">
        <f>IF(Uzsakymas!$J201=Uzsakymas!$G$19,Uzsakymas!$E201,0)*Uzsakymas!$F201</f>
        <v>0</v>
      </c>
      <c r="X201" s="98">
        <f>IF(Uzsakymas!$G201=Uzsakymas!$G$20,Uzsakymas!$D201,0)*Uzsakymas!$F201</f>
        <v>0</v>
      </c>
      <c r="Y201" s="98">
        <f>IF(Uzsakymas!$H201=Uzsakymas!$G$20,Uzsakymas!$D201,0)*Uzsakymas!$F201</f>
        <v>0</v>
      </c>
      <c r="Z201" s="98">
        <f>IF(Uzsakymas!$I201=Uzsakymas!$G$20,Uzsakymas!$E201,0)*Uzsakymas!$F201</f>
        <v>0</v>
      </c>
      <c r="AA201" s="98">
        <f>IF(Uzsakymas!$J201=Uzsakymas!$G$20,Uzsakymas!$E201,0)*Uzsakymas!$F201</f>
        <v>0</v>
      </c>
      <c r="AB201" s="98">
        <f>IF(Uzsakymas!$G201=Uzsakymas!$G$21,Uzsakymas!$D201,0)*Uzsakymas!$F201</f>
        <v>0</v>
      </c>
      <c r="AC201" s="98">
        <f>IF(Uzsakymas!$H201=Uzsakymas!$G$21,Uzsakymas!$D201,0)*Uzsakymas!$F201</f>
        <v>0</v>
      </c>
      <c r="AD201" s="98">
        <f>IF(Uzsakymas!$I201=Uzsakymas!$G$21,Uzsakymas!$E201,0)*Uzsakymas!$F201</f>
        <v>0</v>
      </c>
      <c r="AE201" s="98">
        <f>IF(Uzsakymas!$J201=Uzsakymas!$G$21,Uzsakymas!$E201,0)*Uzsakymas!$F201</f>
        <v>0</v>
      </c>
      <c r="AF201" s="98">
        <f>IF(Uzsakymas!$G201=Uzsakymas!$G$22,Uzsakymas!$D201,0)*Uzsakymas!$F201</f>
        <v>0</v>
      </c>
      <c r="AG201" s="98">
        <f>IF(Uzsakymas!$H201=Uzsakymas!$G$22,Uzsakymas!$D201,0)*Uzsakymas!$F201</f>
        <v>0</v>
      </c>
      <c r="AH201" s="98">
        <f>IF(Uzsakymas!$I201=Uzsakymas!$G$22,Uzsakymas!$E201,0)*Uzsakymas!$F201</f>
        <v>0</v>
      </c>
      <c r="AI201" s="98">
        <f>IF(Uzsakymas!$J201=Uzsakymas!$G$22,Uzsakymas!$E201,0)*Uzsakymas!$F201</f>
        <v>0</v>
      </c>
      <c r="AJ201" s="98">
        <f>IF(Uzsakymas!$G201=Uzsakymas!$G$23,Uzsakymas!$D201,0)*Uzsakymas!$F201</f>
        <v>0</v>
      </c>
      <c r="AK201" s="98">
        <f>IF(Uzsakymas!$H201=Uzsakymas!$G$23,Uzsakymas!$D201,0)*Uzsakymas!$F201</f>
        <v>0</v>
      </c>
      <c r="AL201" s="98">
        <f>IF(Uzsakymas!$I201=Uzsakymas!$G$23,Uzsakymas!$E201,0)*Uzsakymas!$F201</f>
        <v>0</v>
      </c>
      <c r="AM201" s="98">
        <f>IF(Uzsakymas!$J201=Uzsakymas!$G$23,Uzsakymas!$E201,0)*Uzsakymas!$F201</f>
        <v>0</v>
      </c>
      <c r="AN201" s="98">
        <f>IF(Uzsakymas!$G201=Uzsakymas!$G$24,Uzsakymas!$D201,0)*Uzsakymas!$F201</f>
        <v>0</v>
      </c>
      <c r="AO201" s="98">
        <f>IF(Uzsakymas!$H201=Uzsakymas!$G$24,Uzsakymas!$D201,0)*Uzsakymas!$F201</f>
        <v>0</v>
      </c>
      <c r="AP201" s="98">
        <f>IF(Uzsakymas!$I201=Uzsakymas!$G$24,Uzsakymas!$E201,0)*Uzsakymas!$F201</f>
        <v>0</v>
      </c>
      <c r="AQ201" s="98">
        <f>IF(Uzsakymas!$J201=Uzsakymas!$G$24,Uzsakymas!$E201,0)*Uzsakymas!$F201</f>
        <v>0</v>
      </c>
      <c r="AR201" s="98">
        <f>IF(Uzsakymas!$G201=Uzsakymas!$G$25,Uzsakymas!$D201,0)*Uzsakymas!$F201</f>
        <v>0</v>
      </c>
      <c r="AS201" s="98">
        <f>IF(Uzsakymas!$H201=Uzsakymas!$G$25,Uzsakymas!$D201,0)*Uzsakymas!$F201</f>
        <v>0</v>
      </c>
      <c r="AT201" s="98">
        <f>IF(Uzsakymas!$I201=Uzsakymas!$G$25,Uzsakymas!$E201,0)*Uzsakymas!$F201</f>
        <v>0</v>
      </c>
      <c r="AU201" s="98">
        <f>IF(Uzsakymas!$J201=Uzsakymas!$G$25,Uzsakymas!$E201,0)*Uzsakymas!$F201</f>
        <v>0</v>
      </c>
      <c r="AV201" s="98">
        <f>IF(Uzsakymas!$G201=Uzsakymas!$G$26,Uzsakymas!$D201,0)*Uzsakymas!$F201</f>
        <v>0</v>
      </c>
      <c r="AW201" s="98">
        <f>IF(Uzsakymas!$H201=Uzsakymas!$G$26,Uzsakymas!$D201,0)*Uzsakymas!$F201</f>
        <v>0</v>
      </c>
      <c r="AX201" s="98">
        <f>IF(Uzsakymas!$I201=Uzsakymas!$G$26,Uzsakymas!$E201,0)*Uzsakymas!$F201</f>
        <v>0</v>
      </c>
      <c r="AY201" s="98">
        <f>IF(Uzsakymas!$J201=Uzsakymas!$G$26,Uzsakymas!$E201,0)*Uzsakymas!$F201</f>
        <v>0</v>
      </c>
      <c r="AZ201" s="29">
        <f>(P201+Q201+R201+S201)/1000</f>
        <v>0</v>
      </c>
      <c r="BA201" s="16">
        <f>(T201+U201+V201+W201)/1000</f>
        <v>0</v>
      </c>
      <c r="BB201" s="16">
        <f>(X201+XFD201+XFD201+AA201)/1000</f>
        <v>0</v>
      </c>
      <c r="BC201" s="16">
        <f>(AB201+AC201+AD201+AE201)/1000</f>
        <v>0</v>
      </c>
      <c r="BD201" s="16">
        <f>(AF201+AG201+AH201+AI201)/1000</f>
        <v>0</v>
      </c>
      <c r="BE201" s="16">
        <f>(AJ201+AK201+AL201+AM201)/1000</f>
        <v>0</v>
      </c>
      <c r="BF201" s="16">
        <f>(AN201+AO201+AP201+AQ201)/1000</f>
        <v>0</v>
      </c>
      <c r="BG201" s="16">
        <f>(AR201+AS201+AT201+AU201)/1000</f>
        <v>0</v>
      </c>
      <c r="BH201" s="30">
        <f>(AV201+AW201+AX201+AY201)/1000</f>
        <v>0</v>
      </c>
    </row>
    <row r="202" spans="1:60" hidden="true">
      <c r="N202">
        <v>173</v>
      </c>
      <c r="P202" s="98">
        <f>IF(Uzsakymas!$G202=Uzsakymas!$G$18,Uzsakymas!$D202,0)*Uzsakymas!$F202</f>
        <v>0</v>
      </c>
      <c r="Q202" s="98">
        <f>IF(Uzsakymas!$H202=Uzsakymas!$G$18,Uzsakymas!$D202,0)*Uzsakymas!$F202</f>
        <v>0</v>
      </c>
      <c r="R202" s="98">
        <f>IF(Uzsakymas!$I202=Uzsakymas!$G$18,Uzsakymas!$E202,0)*Uzsakymas!$F202</f>
        <v>0</v>
      </c>
      <c r="S202" s="98">
        <f>IF(Uzsakymas!$J202=Uzsakymas!$G$18,Uzsakymas!$E202,0)*Uzsakymas!$F202</f>
        <v>0</v>
      </c>
      <c r="T202" s="98">
        <f>IF(Uzsakymas!$G202=Uzsakymas!$G$19,Uzsakymas!$D202,0)*Uzsakymas!$F202</f>
        <v>0</v>
      </c>
      <c r="U202" s="98">
        <f>IF(Uzsakymas!$H202=Uzsakymas!$G$19,Uzsakymas!$D202,0)*Uzsakymas!$F202</f>
        <v>0</v>
      </c>
      <c r="V202" s="98">
        <f>IF(Uzsakymas!$I202=Uzsakymas!$G$19,Uzsakymas!$E202,0)*Uzsakymas!$F202</f>
        <v>0</v>
      </c>
      <c r="W202" s="98">
        <f>IF(Uzsakymas!$J202=Uzsakymas!$G$19,Uzsakymas!$E202,0)*Uzsakymas!$F202</f>
        <v>0</v>
      </c>
      <c r="X202" s="98">
        <f>IF(Uzsakymas!$G202=Uzsakymas!$G$20,Uzsakymas!$D202,0)*Uzsakymas!$F202</f>
        <v>0</v>
      </c>
      <c r="Y202" s="98">
        <f>IF(Uzsakymas!$H202=Uzsakymas!$G$20,Uzsakymas!$D202,0)*Uzsakymas!$F202</f>
        <v>0</v>
      </c>
      <c r="Z202" s="98">
        <f>IF(Uzsakymas!$I202=Uzsakymas!$G$20,Uzsakymas!$E202,0)*Uzsakymas!$F202</f>
        <v>0</v>
      </c>
      <c r="AA202" s="98">
        <f>IF(Uzsakymas!$J202=Uzsakymas!$G$20,Uzsakymas!$E202,0)*Uzsakymas!$F202</f>
        <v>0</v>
      </c>
      <c r="AB202" s="98">
        <f>IF(Uzsakymas!$G202=Uzsakymas!$G$21,Uzsakymas!$D202,0)*Uzsakymas!$F202</f>
        <v>0</v>
      </c>
      <c r="AC202" s="98">
        <f>IF(Uzsakymas!$H202=Uzsakymas!$G$21,Uzsakymas!$D202,0)*Uzsakymas!$F202</f>
        <v>0</v>
      </c>
      <c r="AD202" s="98">
        <f>IF(Uzsakymas!$I202=Uzsakymas!$G$21,Uzsakymas!$E202,0)*Uzsakymas!$F202</f>
        <v>0</v>
      </c>
      <c r="AE202" s="98">
        <f>IF(Uzsakymas!$J202=Uzsakymas!$G$21,Uzsakymas!$E202,0)*Uzsakymas!$F202</f>
        <v>0</v>
      </c>
      <c r="AF202" s="98">
        <f>IF(Uzsakymas!$G202=Uzsakymas!$G$22,Uzsakymas!$D202,0)*Uzsakymas!$F202</f>
        <v>0</v>
      </c>
      <c r="AG202" s="98">
        <f>IF(Uzsakymas!$H202=Uzsakymas!$G$22,Uzsakymas!$D202,0)*Uzsakymas!$F202</f>
        <v>0</v>
      </c>
      <c r="AH202" s="98">
        <f>IF(Uzsakymas!$I202=Uzsakymas!$G$22,Uzsakymas!$E202,0)*Uzsakymas!$F202</f>
        <v>0</v>
      </c>
      <c r="AI202" s="98">
        <f>IF(Uzsakymas!$J202=Uzsakymas!$G$22,Uzsakymas!$E202,0)*Uzsakymas!$F202</f>
        <v>0</v>
      </c>
      <c r="AJ202" s="98">
        <f>IF(Uzsakymas!$G202=Uzsakymas!$G$23,Uzsakymas!$D202,0)*Uzsakymas!$F202</f>
        <v>0</v>
      </c>
      <c r="AK202" s="98">
        <f>IF(Uzsakymas!$H202=Uzsakymas!$G$23,Uzsakymas!$D202,0)*Uzsakymas!$F202</f>
        <v>0</v>
      </c>
      <c r="AL202" s="98">
        <f>IF(Uzsakymas!$I202=Uzsakymas!$G$23,Uzsakymas!$E202,0)*Uzsakymas!$F202</f>
        <v>0</v>
      </c>
      <c r="AM202" s="98">
        <f>IF(Uzsakymas!$J202=Uzsakymas!$G$23,Uzsakymas!$E202,0)*Uzsakymas!$F202</f>
        <v>0</v>
      </c>
      <c r="AN202" s="98">
        <f>IF(Uzsakymas!$G202=Uzsakymas!$G$24,Uzsakymas!$D202,0)*Uzsakymas!$F202</f>
        <v>0</v>
      </c>
      <c r="AO202" s="98">
        <f>IF(Uzsakymas!$H202=Uzsakymas!$G$24,Uzsakymas!$D202,0)*Uzsakymas!$F202</f>
        <v>0</v>
      </c>
      <c r="AP202" s="98">
        <f>IF(Uzsakymas!$I202=Uzsakymas!$G$24,Uzsakymas!$E202,0)*Uzsakymas!$F202</f>
        <v>0</v>
      </c>
      <c r="AQ202" s="98">
        <f>IF(Uzsakymas!$J202=Uzsakymas!$G$24,Uzsakymas!$E202,0)*Uzsakymas!$F202</f>
        <v>0</v>
      </c>
      <c r="AR202" s="98">
        <f>IF(Uzsakymas!$G202=Uzsakymas!$G$25,Uzsakymas!$D202,0)*Uzsakymas!$F202</f>
        <v>0</v>
      </c>
      <c r="AS202" s="98">
        <f>IF(Uzsakymas!$H202=Uzsakymas!$G$25,Uzsakymas!$D202,0)*Uzsakymas!$F202</f>
        <v>0</v>
      </c>
      <c r="AT202" s="98">
        <f>IF(Uzsakymas!$I202=Uzsakymas!$G$25,Uzsakymas!$E202,0)*Uzsakymas!$F202</f>
        <v>0</v>
      </c>
      <c r="AU202" s="98">
        <f>IF(Uzsakymas!$J202=Uzsakymas!$G$25,Uzsakymas!$E202,0)*Uzsakymas!$F202</f>
        <v>0</v>
      </c>
      <c r="AV202" s="98">
        <f>IF(Uzsakymas!$G202=Uzsakymas!$G$26,Uzsakymas!$D202,0)*Uzsakymas!$F202</f>
        <v>0</v>
      </c>
      <c r="AW202" s="98">
        <f>IF(Uzsakymas!$H202=Uzsakymas!$G$26,Uzsakymas!$D202,0)*Uzsakymas!$F202</f>
        <v>0</v>
      </c>
      <c r="AX202" s="98">
        <f>IF(Uzsakymas!$I202=Uzsakymas!$G$26,Uzsakymas!$E202,0)*Uzsakymas!$F202</f>
        <v>0</v>
      </c>
      <c r="AY202" s="98">
        <f>IF(Uzsakymas!$J202=Uzsakymas!$G$26,Uzsakymas!$E202,0)*Uzsakymas!$F202</f>
        <v>0</v>
      </c>
      <c r="AZ202" s="29">
        <f>(P202+Q202+R202+S202)/1000</f>
        <v>0</v>
      </c>
      <c r="BA202" s="16">
        <f>(T202+U202+V202+W202)/1000</f>
        <v>0</v>
      </c>
      <c r="BB202" s="16">
        <f>(X202+XFD202+XFD202+AA202)/1000</f>
        <v>0</v>
      </c>
      <c r="BC202" s="16">
        <f>(AB202+AC202+AD202+AE202)/1000</f>
        <v>0</v>
      </c>
      <c r="BD202" s="16">
        <f>(AF202+AG202+AH202+AI202)/1000</f>
        <v>0</v>
      </c>
      <c r="BE202" s="16">
        <f>(AJ202+AK202+AL202+AM202)/1000</f>
        <v>0</v>
      </c>
      <c r="BF202" s="16">
        <f>(AN202+AO202+AP202+AQ202)/1000</f>
        <v>0</v>
      </c>
      <c r="BG202" s="16">
        <f>(AR202+AS202+AT202+AU202)/1000</f>
        <v>0</v>
      </c>
      <c r="BH202" s="30">
        <f>(AV202+AW202+AX202+AY202)/1000</f>
        <v>0</v>
      </c>
    </row>
    <row r="203" spans="1:60" hidden="true">
      <c r="N203">
        <v>174</v>
      </c>
      <c r="P203" s="98">
        <f>IF(Uzsakymas!$G203=Uzsakymas!$G$18,Uzsakymas!$D203,0)*Uzsakymas!$F203</f>
        <v>0</v>
      </c>
      <c r="Q203" s="98">
        <f>IF(Uzsakymas!$H203=Uzsakymas!$G$18,Uzsakymas!$D203,0)*Uzsakymas!$F203</f>
        <v>0</v>
      </c>
      <c r="R203" s="98">
        <f>IF(Uzsakymas!$I203=Uzsakymas!$G$18,Uzsakymas!$E203,0)*Uzsakymas!$F203</f>
        <v>0</v>
      </c>
      <c r="S203" s="98">
        <f>IF(Uzsakymas!$J203=Uzsakymas!$G$18,Uzsakymas!$E203,0)*Uzsakymas!$F203</f>
        <v>0</v>
      </c>
      <c r="T203" s="98">
        <f>IF(Uzsakymas!$G203=Uzsakymas!$G$19,Uzsakymas!$D203,0)*Uzsakymas!$F203</f>
        <v>0</v>
      </c>
      <c r="U203" s="98">
        <f>IF(Uzsakymas!$H203=Uzsakymas!$G$19,Uzsakymas!$D203,0)*Uzsakymas!$F203</f>
        <v>0</v>
      </c>
      <c r="V203" s="98">
        <f>IF(Uzsakymas!$I203=Uzsakymas!$G$19,Uzsakymas!$E203,0)*Uzsakymas!$F203</f>
        <v>0</v>
      </c>
      <c r="W203" s="98">
        <f>IF(Uzsakymas!$J203=Uzsakymas!$G$19,Uzsakymas!$E203,0)*Uzsakymas!$F203</f>
        <v>0</v>
      </c>
      <c r="X203" s="98">
        <f>IF(Uzsakymas!$G203=Uzsakymas!$G$20,Uzsakymas!$D203,0)*Uzsakymas!$F203</f>
        <v>0</v>
      </c>
      <c r="Y203" s="98">
        <f>IF(Uzsakymas!$H203=Uzsakymas!$G$20,Uzsakymas!$D203,0)*Uzsakymas!$F203</f>
        <v>0</v>
      </c>
      <c r="Z203" s="98">
        <f>IF(Uzsakymas!$I203=Uzsakymas!$G$20,Uzsakymas!$E203,0)*Uzsakymas!$F203</f>
        <v>0</v>
      </c>
      <c r="AA203" s="98">
        <f>IF(Uzsakymas!$J203=Uzsakymas!$G$20,Uzsakymas!$E203,0)*Uzsakymas!$F203</f>
        <v>0</v>
      </c>
      <c r="AB203" s="98">
        <f>IF(Uzsakymas!$G203=Uzsakymas!$G$21,Uzsakymas!$D203,0)*Uzsakymas!$F203</f>
        <v>0</v>
      </c>
      <c r="AC203" s="98">
        <f>IF(Uzsakymas!$H203=Uzsakymas!$G$21,Uzsakymas!$D203,0)*Uzsakymas!$F203</f>
        <v>0</v>
      </c>
      <c r="AD203" s="98">
        <f>IF(Uzsakymas!$I203=Uzsakymas!$G$21,Uzsakymas!$E203,0)*Uzsakymas!$F203</f>
        <v>0</v>
      </c>
      <c r="AE203" s="98">
        <f>IF(Uzsakymas!$J203=Uzsakymas!$G$21,Uzsakymas!$E203,0)*Uzsakymas!$F203</f>
        <v>0</v>
      </c>
      <c r="AF203" s="98">
        <f>IF(Uzsakymas!$G203=Uzsakymas!$G$22,Uzsakymas!$D203,0)*Uzsakymas!$F203</f>
        <v>0</v>
      </c>
      <c r="AG203" s="98">
        <f>IF(Uzsakymas!$H203=Uzsakymas!$G$22,Uzsakymas!$D203,0)*Uzsakymas!$F203</f>
        <v>0</v>
      </c>
      <c r="AH203" s="98">
        <f>IF(Uzsakymas!$I203=Uzsakymas!$G$22,Uzsakymas!$E203,0)*Uzsakymas!$F203</f>
        <v>0</v>
      </c>
      <c r="AI203" s="98">
        <f>IF(Uzsakymas!$J203=Uzsakymas!$G$22,Uzsakymas!$E203,0)*Uzsakymas!$F203</f>
        <v>0</v>
      </c>
      <c r="AJ203" s="98">
        <f>IF(Uzsakymas!$G203=Uzsakymas!$G$23,Uzsakymas!$D203,0)*Uzsakymas!$F203</f>
        <v>0</v>
      </c>
      <c r="AK203" s="98">
        <f>IF(Uzsakymas!$H203=Uzsakymas!$G$23,Uzsakymas!$D203,0)*Uzsakymas!$F203</f>
        <v>0</v>
      </c>
      <c r="AL203" s="98">
        <f>IF(Uzsakymas!$I203=Uzsakymas!$G$23,Uzsakymas!$E203,0)*Uzsakymas!$F203</f>
        <v>0</v>
      </c>
      <c r="AM203" s="98">
        <f>IF(Uzsakymas!$J203=Uzsakymas!$G$23,Uzsakymas!$E203,0)*Uzsakymas!$F203</f>
        <v>0</v>
      </c>
      <c r="AN203" s="98">
        <f>IF(Uzsakymas!$G203=Uzsakymas!$G$24,Uzsakymas!$D203,0)*Uzsakymas!$F203</f>
        <v>0</v>
      </c>
      <c r="AO203" s="98">
        <f>IF(Uzsakymas!$H203=Uzsakymas!$G$24,Uzsakymas!$D203,0)*Uzsakymas!$F203</f>
        <v>0</v>
      </c>
      <c r="AP203" s="98">
        <f>IF(Uzsakymas!$I203=Uzsakymas!$G$24,Uzsakymas!$E203,0)*Uzsakymas!$F203</f>
        <v>0</v>
      </c>
      <c r="AQ203" s="98">
        <f>IF(Uzsakymas!$J203=Uzsakymas!$G$24,Uzsakymas!$E203,0)*Uzsakymas!$F203</f>
        <v>0</v>
      </c>
      <c r="AR203" s="98">
        <f>IF(Uzsakymas!$G203=Uzsakymas!$G$25,Uzsakymas!$D203,0)*Uzsakymas!$F203</f>
        <v>0</v>
      </c>
      <c r="AS203" s="98">
        <f>IF(Uzsakymas!$H203=Uzsakymas!$G$25,Uzsakymas!$D203,0)*Uzsakymas!$F203</f>
        <v>0</v>
      </c>
      <c r="AT203" s="98">
        <f>IF(Uzsakymas!$I203=Uzsakymas!$G$25,Uzsakymas!$E203,0)*Uzsakymas!$F203</f>
        <v>0</v>
      </c>
      <c r="AU203" s="98">
        <f>IF(Uzsakymas!$J203=Uzsakymas!$G$25,Uzsakymas!$E203,0)*Uzsakymas!$F203</f>
        <v>0</v>
      </c>
      <c r="AV203" s="98">
        <f>IF(Uzsakymas!$G203=Uzsakymas!$G$26,Uzsakymas!$D203,0)*Uzsakymas!$F203</f>
        <v>0</v>
      </c>
      <c r="AW203" s="98">
        <f>IF(Uzsakymas!$H203=Uzsakymas!$G$26,Uzsakymas!$D203,0)*Uzsakymas!$F203</f>
        <v>0</v>
      </c>
      <c r="AX203" s="98">
        <f>IF(Uzsakymas!$I203=Uzsakymas!$G$26,Uzsakymas!$E203,0)*Uzsakymas!$F203</f>
        <v>0</v>
      </c>
      <c r="AY203" s="98">
        <f>IF(Uzsakymas!$J203=Uzsakymas!$G$26,Uzsakymas!$E203,0)*Uzsakymas!$F203</f>
        <v>0</v>
      </c>
      <c r="AZ203" s="29">
        <f>(P203+Q203+R203+S203)/1000</f>
        <v>0</v>
      </c>
      <c r="BA203" s="16">
        <f>(T203+U203+V203+W203)/1000</f>
        <v>0</v>
      </c>
      <c r="BB203" s="16">
        <f>(X203+XFD203+XFD203+AA203)/1000</f>
        <v>0</v>
      </c>
      <c r="BC203" s="16">
        <f>(AB203+AC203+AD203+AE203)/1000</f>
        <v>0</v>
      </c>
      <c r="BD203" s="16">
        <f>(AF203+AG203+AH203+AI203)/1000</f>
        <v>0</v>
      </c>
      <c r="BE203" s="16">
        <f>(AJ203+AK203+AL203+AM203)/1000</f>
        <v>0</v>
      </c>
      <c r="BF203" s="16">
        <f>(AN203+AO203+AP203+AQ203)/1000</f>
        <v>0</v>
      </c>
      <c r="BG203" s="16">
        <f>(AR203+AS203+AT203+AU203)/1000</f>
        <v>0</v>
      </c>
      <c r="BH203" s="30">
        <f>(AV203+AW203+AX203+AY203)/1000</f>
        <v>0</v>
      </c>
    </row>
    <row r="204" spans="1:60" hidden="true">
      <c r="N204">
        <v>175</v>
      </c>
      <c r="P204" s="98">
        <f>IF(Uzsakymas!$G204=Uzsakymas!$G$18,Uzsakymas!$D204,0)*Uzsakymas!$F204</f>
        <v>0</v>
      </c>
      <c r="Q204" s="98">
        <f>IF(Uzsakymas!$H204=Uzsakymas!$G$18,Uzsakymas!$D204,0)*Uzsakymas!$F204</f>
        <v>0</v>
      </c>
      <c r="R204" s="98">
        <f>IF(Uzsakymas!$I204=Uzsakymas!$G$18,Uzsakymas!$E204,0)*Uzsakymas!$F204</f>
        <v>0</v>
      </c>
      <c r="S204" s="98">
        <f>IF(Uzsakymas!$J204=Uzsakymas!$G$18,Uzsakymas!$E204,0)*Uzsakymas!$F204</f>
        <v>0</v>
      </c>
      <c r="T204" s="98">
        <f>IF(Uzsakymas!$G204=Uzsakymas!$G$19,Uzsakymas!$D204,0)*Uzsakymas!$F204</f>
        <v>0</v>
      </c>
      <c r="U204" s="98">
        <f>IF(Uzsakymas!$H204=Uzsakymas!$G$19,Uzsakymas!$D204,0)*Uzsakymas!$F204</f>
        <v>0</v>
      </c>
      <c r="V204" s="98">
        <f>IF(Uzsakymas!$I204=Uzsakymas!$G$19,Uzsakymas!$E204,0)*Uzsakymas!$F204</f>
        <v>0</v>
      </c>
      <c r="W204" s="98">
        <f>IF(Uzsakymas!$J204=Uzsakymas!$G$19,Uzsakymas!$E204,0)*Uzsakymas!$F204</f>
        <v>0</v>
      </c>
      <c r="X204" s="98">
        <f>IF(Uzsakymas!$G204=Uzsakymas!$G$20,Uzsakymas!$D204,0)*Uzsakymas!$F204</f>
        <v>0</v>
      </c>
      <c r="Y204" s="98">
        <f>IF(Uzsakymas!$H204=Uzsakymas!$G$20,Uzsakymas!$D204,0)*Uzsakymas!$F204</f>
        <v>0</v>
      </c>
      <c r="Z204" s="98">
        <f>IF(Uzsakymas!$I204=Uzsakymas!$G$20,Uzsakymas!$E204,0)*Uzsakymas!$F204</f>
        <v>0</v>
      </c>
      <c r="AA204" s="98">
        <f>IF(Uzsakymas!$J204=Uzsakymas!$G$20,Uzsakymas!$E204,0)*Uzsakymas!$F204</f>
        <v>0</v>
      </c>
      <c r="AB204" s="98">
        <f>IF(Uzsakymas!$G204=Uzsakymas!$G$21,Uzsakymas!$D204,0)*Uzsakymas!$F204</f>
        <v>0</v>
      </c>
      <c r="AC204" s="98">
        <f>IF(Uzsakymas!$H204=Uzsakymas!$G$21,Uzsakymas!$D204,0)*Uzsakymas!$F204</f>
        <v>0</v>
      </c>
      <c r="AD204" s="98">
        <f>IF(Uzsakymas!$I204=Uzsakymas!$G$21,Uzsakymas!$E204,0)*Uzsakymas!$F204</f>
        <v>0</v>
      </c>
      <c r="AE204" s="98">
        <f>IF(Uzsakymas!$J204=Uzsakymas!$G$21,Uzsakymas!$E204,0)*Uzsakymas!$F204</f>
        <v>0</v>
      </c>
      <c r="AF204" s="98">
        <f>IF(Uzsakymas!$G204=Uzsakymas!$G$22,Uzsakymas!$D204,0)*Uzsakymas!$F204</f>
        <v>0</v>
      </c>
      <c r="AG204" s="98">
        <f>IF(Uzsakymas!$H204=Uzsakymas!$G$22,Uzsakymas!$D204,0)*Uzsakymas!$F204</f>
        <v>0</v>
      </c>
      <c r="AH204" s="98">
        <f>IF(Uzsakymas!$I204=Uzsakymas!$G$22,Uzsakymas!$E204,0)*Uzsakymas!$F204</f>
        <v>0</v>
      </c>
      <c r="AI204" s="98">
        <f>IF(Uzsakymas!$J204=Uzsakymas!$G$22,Uzsakymas!$E204,0)*Uzsakymas!$F204</f>
        <v>0</v>
      </c>
      <c r="AJ204" s="98">
        <f>IF(Uzsakymas!$G204=Uzsakymas!$G$23,Uzsakymas!$D204,0)*Uzsakymas!$F204</f>
        <v>0</v>
      </c>
      <c r="AK204" s="98">
        <f>IF(Uzsakymas!$H204=Uzsakymas!$G$23,Uzsakymas!$D204,0)*Uzsakymas!$F204</f>
        <v>0</v>
      </c>
      <c r="AL204" s="98">
        <f>IF(Uzsakymas!$I204=Uzsakymas!$G$23,Uzsakymas!$E204,0)*Uzsakymas!$F204</f>
        <v>0</v>
      </c>
      <c r="AM204" s="98">
        <f>IF(Uzsakymas!$J204=Uzsakymas!$G$23,Uzsakymas!$E204,0)*Uzsakymas!$F204</f>
        <v>0</v>
      </c>
      <c r="AN204" s="98">
        <f>IF(Uzsakymas!$G204=Uzsakymas!$G$24,Uzsakymas!$D204,0)*Uzsakymas!$F204</f>
        <v>0</v>
      </c>
      <c r="AO204" s="98">
        <f>IF(Uzsakymas!$H204=Uzsakymas!$G$24,Uzsakymas!$D204,0)*Uzsakymas!$F204</f>
        <v>0</v>
      </c>
      <c r="AP204" s="98">
        <f>IF(Uzsakymas!$I204=Uzsakymas!$G$24,Uzsakymas!$E204,0)*Uzsakymas!$F204</f>
        <v>0</v>
      </c>
      <c r="AQ204" s="98">
        <f>IF(Uzsakymas!$J204=Uzsakymas!$G$24,Uzsakymas!$E204,0)*Uzsakymas!$F204</f>
        <v>0</v>
      </c>
      <c r="AR204" s="98">
        <f>IF(Uzsakymas!$G204=Uzsakymas!$G$25,Uzsakymas!$D204,0)*Uzsakymas!$F204</f>
        <v>0</v>
      </c>
      <c r="AS204" s="98">
        <f>IF(Uzsakymas!$H204=Uzsakymas!$G$25,Uzsakymas!$D204,0)*Uzsakymas!$F204</f>
        <v>0</v>
      </c>
      <c r="AT204" s="98">
        <f>IF(Uzsakymas!$I204=Uzsakymas!$G$25,Uzsakymas!$E204,0)*Uzsakymas!$F204</f>
        <v>0</v>
      </c>
      <c r="AU204" s="98">
        <f>IF(Uzsakymas!$J204=Uzsakymas!$G$25,Uzsakymas!$E204,0)*Uzsakymas!$F204</f>
        <v>0</v>
      </c>
      <c r="AV204" s="98">
        <f>IF(Uzsakymas!$G204=Uzsakymas!$G$26,Uzsakymas!$D204,0)*Uzsakymas!$F204</f>
        <v>0</v>
      </c>
      <c r="AW204" s="98">
        <f>IF(Uzsakymas!$H204=Uzsakymas!$G$26,Uzsakymas!$D204,0)*Uzsakymas!$F204</f>
        <v>0</v>
      </c>
      <c r="AX204" s="98">
        <f>IF(Uzsakymas!$I204=Uzsakymas!$G$26,Uzsakymas!$E204,0)*Uzsakymas!$F204</f>
        <v>0</v>
      </c>
      <c r="AY204" s="98">
        <f>IF(Uzsakymas!$J204=Uzsakymas!$G$26,Uzsakymas!$E204,0)*Uzsakymas!$F204</f>
        <v>0</v>
      </c>
      <c r="AZ204" s="29">
        <f>(P204+Q204+R204+S204)/1000</f>
        <v>0</v>
      </c>
      <c r="BA204" s="16">
        <f>(T204+U204+V204+W204)/1000</f>
        <v>0</v>
      </c>
      <c r="BB204" s="16">
        <f>(X204+XFD204+XFD204+AA204)/1000</f>
        <v>0</v>
      </c>
      <c r="BC204" s="16">
        <f>(AB204+AC204+AD204+AE204)/1000</f>
        <v>0</v>
      </c>
      <c r="BD204" s="16">
        <f>(AF204+AG204+AH204+AI204)/1000</f>
        <v>0</v>
      </c>
      <c r="BE204" s="16">
        <f>(AJ204+AK204+AL204+AM204)/1000</f>
        <v>0</v>
      </c>
      <c r="BF204" s="16">
        <f>(AN204+AO204+AP204+AQ204)/1000</f>
        <v>0</v>
      </c>
      <c r="BG204" s="16">
        <f>(AR204+AS204+AT204+AU204)/1000</f>
        <v>0</v>
      </c>
      <c r="BH204" s="30">
        <f>(AV204+AW204+AX204+AY204)/1000</f>
        <v>0</v>
      </c>
    </row>
    <row r="205" spans="1:60" hidden="true">
      <c r="N205">
        <v>176</v>
      </c>
      <c r="P205" s="98">
        <f>IF(Uzsakymas!$G205=Uzsakymas!$G$18,Uzsakymas!$D205,0)*Uzsakymas!$F205</f>
        <v>0</v>
      </c>
      <c r="Q205" s="98">
        <f>IF(Uzsakymas!$H205=Uzsakymas!$G$18,Uzsakymas!$D205,0)*Uzsakymas!$F205</f>
        <v>0</v>
      </c>
      <c r="R205" s="98">
        <f>IF(Uzsakymas!$I205=Uzsakymas!$G$18,Uzsakymas!$E205,0)*Uzsakymas!$F205</f>
        <v>0</v>
      </c>
      <c r="S205" s="98">
        <f>IF(Uzsakymas!$J205=Uzsakymas!$G$18,Uzsakymas!$E205,0)*Uzsakymas!$F205</f>
        <v>0</v>
      </c>
      <c r="T205" s="98">
        <f>IF(Uzsakymas!$G205=Uzsakymas!$G$19,Uzsakymas!$D205,0)*Uzsakymas!$F205</f>
        <v>0</v>
      </c>
      <c r="U205" s="98">
        <f>IF(Uzsakymas!$H205=Uzsakymas!$G$19,Uzsakymas!$D205,0)*Uzsakymas!$F205</f>
        <v>0</v>
      </c>
      <c r="V205" s="98">
        <f>IF(Uzsakymas!$I205=Uzsakymas!$G$19,Uzsakymas!$E205,0)*Uzsakymas!$F205</f>
        <v>0</v>
      </c>
      <c r="W205" s="98">
        <f>IF(Uzsakymas!$J205=Uzsakymas!$G$19,Uzsakymas!$E205,0)*Uzsakymas!$F205</f>
        <v>0</v>
      </c>
      <c r="X205" s="98">
        <f>IF(Uzsakymas!$G205=Uzsakymas!$G$20,Uzsakymas!$D205,0)*Uzsakymas!$F205</f>
        <v>0</v>
      </c>
      <c r="Y205" s="98">
        <f>IF(Uzsakymas!$H205=Uzsakymas!$G$20,Uzsakymas!$D205,0)*Uzsakymas!$F205</f>
        <v>0</v>
      </c>
      <c r="Z205" s="98">
        <f>IF(Uzsakymas!$I205=Uzsakymas!$G$20,Uzsakymas!$E205,0)*Uzsakymas!$F205</f>
        <v>0</v>
      </c>
      <c r="AA205" s="98">
        <f>IF(Uzsakymas!$J205=Uzsakymas!$G$20,Uzsakymas!$E205,0)*Uzsakymas!$F205</f>
        <v>0</v>
      </c>
      <c r="AB205" s="98">
        <f>IF(Uzsakymas!$G205=Uzsakymas!$G$21,Uzsakymas!$D205,0)*Uzsakymas!$F205</f>
        <v>0</v>
      </c>
      <c r="AC205" s="98">
        <f>IF(Uzsakymas!$H205=Uzsakymas!$G$21,Uzsakymas!$D205,0)*Uzsakymas!$F205</f>
        <v>0</v>
      </c>
      <c r="AD205" s="98">
        <f>IF(Uzsakymas!$I205=Uzsakymas!$G$21,Uzsakymas!$E205,0)*Uzsakymas!$F205</f>
        <v>0</v>
      </c>
      <c r="AE205" s="98">
        <f>IF(Uzsakymas!$J205=Uzsakymas!$G$21,Uzsakymas!$E205,0)*Uzsakymas!$F205</f>
        <v>0</v>
      </c>
      <c r="AF205" s="98">
        <f>IF(Uzsakymas!$G205=Uzsakymas!$G$22,Uzsakymas!$D205,0)*Uzsakymas!$F205</f>
        <v>0</v>
      </c>
      <c r="AG205" s="98">
        <f>IF(Uzsakymas!$H205=Uzsakymas!$G$22,Uzsakymas!$D205,0)*Uzsakymas!$F205</f>
        <v>0</v>
      </c>
      <c r="AH205" s="98">
        <f>IF(Uzsakymas!$I205=Uzsakymas!$G$22,Uzsakymas!$E205,0)*Uzsakymas!$F205</f>
        <v>0</v>
      </c>
      <c r="AI205" s="98">
        <f>IF(Uzsakymas!$J205=Uzsakymas!$G$22,Uzsakymas!$E205,0)*Uzsakymas!$F205</f>
        <v>0</v>
      </c>
      <c r="AJ205" s="98">
        <f>IF(Uzsakymas!$G205=Uzsakymas!$G$23,Uzsakymas!$D205,0)*Uzsakymas!$F205</f>
        <v>0</v>
      </c>
      <c r="AK205" s="98">
        <f>IF(Uzsakymas!$H205=Uzsakymas!$G$23,Uzsakymas!$D205,0)*Uzsakymas!$F205</f>
        <v>0</v>
      </c>
      <c r="AL205" s="98">
        <f>IF(Uzsakymas!$I205=Uzsakymas!$G$23,Uzsakymas!$E205,0)*Uzsakymas!$F205</f>
        <v>0</v>
      </c>
      <c r="AM205" s="98">
        <f>IF(Uzsakymas!$J205=Uzsakymas!$G$23,Uzsakymas!$E205,0)*Uzsakymas!$F205</f>
        <v>0</v>
      </c>
      <c r="AN205" s="98">
        <f>IF(Uzsakymas!$G205=Uzsakymas!$G$24,Uzsakymas!$D205,0)*Uzsakymas!$F205</f>
        <v>0</v>
      </c>
      <c r="AO205" s="98">
        <f>IF(Uzsakymas!$H205=Uzsakymas!$G$24,Uzsakymas!$D205,0)*Uzsakymas!$F205</f>
        <v>0</v>
      </c>
      <c r="AP205" s="98">
        <f>IF(Uzsakymas!$I205=Uzsakymas!$G$24,Uzsakymas!$E205,0)*Uzsakymas!$F205</f>
        <v>0</v>
      </c>
      <c r="AQ205" s="98">
        <f>IF(Uzsakymas!$J205=Uzsakymas!$G$24,Uzsakymas!$E205,0)*Uzsakymas!$F205</f>
        <v>0</v>
      </c>
      <c r="AR205" s="98">
        <f>IF(Uzsakymas!$G205=Uzsakymas!$G$25,Uzsakymas!$D205,0)*Uzsakymas!$F205</f>
        <v>0</v>
      </c>
      <c r="AS205" s="98">
        <f>IF(Uzsakymas!$H205=Uzsakymas!$G$25,Uzsakymas!$D205,0)*Uzsakymas!$F205</f>
        <v>0</v>
      </c>
      <c r="AT205" s="98">
        <f>IF(Uzsakymas!$I205=Uzsakymas!$G$25,Uzsakymas!$E205,0)*Uzsakymas!$F205</f>
        <v>0</v>
      </c>
      <c r="AU205" s="98">
        <f>IF(Uzsakymas!$J205=Uzsakymas!$G$25,Uzsakymas!$E205,0)*Uzsakymas!$F205</f>
        <v>0</v>
      </c>
      <c r="AV205" s="98">
        <f>IF(Uzsakymas!$G205=Uzsakymas!$G$26,Uzsakymas!$D205,0)*Uzsakymas!$F205</f>
        <v>0</v>
      </c>
      <c r="AW205" s="98">
        <f>IF(Uzsakymas!$H205=Uzsakymas!$G$26,Uzsakymas!$D205,0)*Uzsakymas!$F205</f>
        <v>0</v>
      </c>
      <c r="AX205" s="98">
        <f>IF(Uzsakymas!$I205=Uzsakymas!$G$26,Uzsakymas!$E205,0)*Uzsakymas!$F205</f>
        <v>0</v>
      </c>
      <c r="AY205" s="98">
        <f>IF(Uzsakymas!$J205=Uzsakymas!$G$26,Uzsakymas!$E205,0)*Uzsakymas!$F205</f>
        <v>0</v>
      </c>
      <c r="AZ205" s="29">
        <f>(P205+Q205+R205+S205)/1000</f>
        <v>0</v>
      </c>
      <c r="BA205" s="16">
        <f>(T205+U205+V205+W205)/1000</f>
        <v>0</v>
      </c>
      <c r="BB205" s="16">
        <f>(X205+XFD205+XFD205+AA205)/1000</f>
        <v>0</v>
      </c>
      <c r="BC205" s="16">
        <f>(AB205+AC205+AD205+AE205)/1000</f>
        <v>0</v>
      </c>
      <c r="BD205" s="16">
        <f>(AF205+AG205+AH205+AI205)/1000</f>
        <v>0</v>
      </c>
      <c r="BE205" s="16">
        <f>(AJ205+AK205+AL205+AM205)/1000</f>
        <v>0</v>
      </c>
      <c r="BF205" s="16">
        <f>(AN205+AO205+AP205+AQ205)/1000</f>
        <v>0</v>
      </c>
      <c r="BG205" s="16">
        <f>(AR205+AS205+AT205+AU205)/1000</f>
        <v>0</v>
      </c>
      <c r="BH205" s="30">
        <f>(AV205+AW205+AX205+AY205)/1000</f>
        <v>0</v>
      </c>
    </row>
    <row r="206" spans="1:60" hidden="true">
      <c r="N206">
        <v>177</v>
      </c>
      <c r="P206" s="98">
        <f>IF(Uzsakymas!$G206=Uzsakymas!$G$18,Uzsakymas!$D206,0)*Uzsakymas!$F206</f>
        <v>0</v>
      </c>
      <c r="Q206" s="98">
        <f>IF(Uzsakymas!$H206=Uzsakymas!$G$18,Uzsakymas!$D206,0)*Uzsakymas!$F206</f>
        <v>0</v>
      </c>
      <c r="R206" s="98">
        <f>IF(Uzsakymas!$I206=Uzsakymas!$G$18,Uzsakymas!$E206,0)*Uzsakymas!$F206</f>
        <v>0</v>
      </c>
      <c r="S206" s="98">
        <f>IF(Uzsakymas!$J206=Uzsakymas!$G$18,Uzsakymas!$E206,0)*Uzsakymas!$F206</f>
        <v>0</v>
      </c>
      <c r="T206" s="98">
        <f>IF(Uzsakymas!$G206=Uzsakymas!$G$19,Uzsakymas!$D206,0)*Uzsakymas!$F206</f>
        <v>0</v>
      </c>
      <c r="U206" s="98">
        <f>IF(Uzsakymas!$H206=Uzsakymas!$G$19,Uzsakymas!$D206,0)*Uzsakymas!$F206</f>
        <v>0</v>
      </c>
      <c r="V206" s="98">
        <f>IF(Uzsakymas!$I206=Uzsakymas!$G$19,Uzsakymas!$E206,0)*Uzsakymas!$F206</f>
        <v>0</v>
      </c>
      <c r="W206" s="98">
        <f>IF(Uzsakymas!$J206=Uzsakymas!$G$19,Uzsakymas!$E206,0)*Uzsakymas!$F206</f>
        <v>0</v>
      </c>
      <c r="X206" s="98">
        <f>IF(Uzsakymas!$G206=Uzsakymas!$G$20,Uzsakymas!$D206,0)*Uzsakymas!$F206</f>
        <v>0</v>
      </c>
      <c r="Y206" s="98">
        <f>IF(Uzsakymas!$H206=Uzsakymas!$G$20,Uzsakymas!$D206,0)*Uzsakymas!$F206</f>
        <v>0</v>
      </c>
      <c r="Z206" s="98">
        <f>IF(Uzsakymas!$I206=Uzsakymas!$G$20,Uzsakymas!$E206,0)*Uzsakymas!$F206</f>
        <v>0</v>
      </c>
      <c r="AA206" s="98">
        <f>IF(Uzsakymas!$J206=Uzsakymas!$G$20,Uzsakymas!$E206,0)*Uzsakymas!$F206</f>
        <v>0</v>
      </c>
      <c r="AB206" s="98">
        <f>IF(Uzsakymas!$G206=Uzsakymas!$G$21,Uzsakymas!$D206,0)*Uzsakymas!$F206</f>
        <v>0</v>
      </c>
      <c r="AC206" s="98">
        <f>IF(Uzsakymas!$H206=Uzsakymas!$G$21,Uzsakymas!$D206,0)*Uzsakymas!$F206</f>
        <v>0</v>
      </c>
      <c r="AD206" s="98">
        <f>IF(Uzsakymas!$I206=Uzsakymas!$G$21,Uzsakymas!$E206,0)*Uzsakymas!$F206</f>
        <v>0</v>
      </c>
      <c r="AE206" s="98">
        <f>IF(Uzsakymas!$J206=Uzsakymas!$G$21,Uzsakymas!$E206,0)*Uzsakymas!$F206</f>
        <v>0</v>
      </c>
      <c r="AF206" s="98">
        <f>IF(Uzsakymas!$G206=Uzsakymas!$G$22,Uzsakymas!$D206,0)*Uzsakymas!$F206</f>
        <v>0</v>
      </c>
      <c r="AG206" s="98">
        <f>IF(Uzsakymas!$H206=Uzsakymas!$G$22,Uzsakymas!$D206,0)*Uzsakymas!$F206</f>
        <v>0</v>
      </c>
      <c r="AH206" s="98">
        <f>IF(Uzsakymas!$I206=Uzsakymas!$G$22,Uzsakymas!$E206,0)*Uzsakymas!$F206</f>
        <v>0</v>
      </c>
      <c r="AI206" s="98">
        <f>IF(Uzsakymas!$J206=Uzsakymas!$G$22,Uzsakymas!$E206,0)*Uzsakymas!$F206</f>
        <v>0</v>
      </c>
      <c r="AJ206" s="98">
        <f>IF(Uzsakymas!$G206=Uzsakymas!$G$23,Uzsakymas!$D206,0)*Uzsakymas!$F206</f>
        <v>0</v>
      </c>
      <c r="AK206" s="98">
        <f>IF(Uzsakymas!$H206=Uzsakymas!$G$23,Uzsakymas!$D206,0)*Uzsakymas!$F206</f>
        <v>0</v>
      </c>
      <c r="AL206" s="98">
        <f>IF(Uzsakymas!$I206=Uzsakymas!$G$23,Uzsakymas!$E206,0)*Uzsakymas!$F206</f>
        <v>0</v>
      </c>
      <c r="AM206" s="98">
        <f>IF(Uzsakymas!$J206=Uzsakymas!$G$23,Uzsakymas!$E206,0)*Uzsakymas!$F206</f>
        <v>0</v>
      </c>
      <c r="AN206" s="98">
        <f>IF(Uzsakymas!$G206=Uzsakymas!$G$24,Uzsakymas!$D206,0)*Uzsakymas!$F206</f>
        <v>0</v>
      </c>
      <c r="AO206" s="98">
        <f>IF(Uzsakymas!$H206=Uzsakymas!$G$24,Uzsakymas!$D206,0)*Uzsakymas!$F206</f>
        <v>0</v>
      </c>
      <c r="AP206" s="98">
        <f>IF(Uzsakymas!$I206=Uzsakymas!$G$24,Uzsakymas!$E206,0)*Uzsakymas!$F206</f>
        <v>0</v>
      </c>
      <c r="AQ206" s="98">
        <f>IF(Uzsakymas!$J206=Uzsakymas!$G$24,Uzsakymas!$E206,0)*Uzsakymas!$F206</f>
        <v>0</v>
      </c>
      <c r="AR206" s="98">
        <f>IF(Uzsakymas!$G206=Uzsakymas!$G$25,Uzsakymas!$D206,0)*Uzsakymas!$F206</f>
        <v>0</v>
      </c>
      <c r="AS206" s="98">
        <f>IF(Uzsakymas!$H206=Uzsakymas!$G$25,Uzsakymas!$D206,0)*Uzsakymas!$F206</f>
        <v>0</v>
      </c>
      <c r="AT206" s="98">
        <f>IF(Uzsakymas!$I206=Uzsakymas!$G$25,Uzsakymas!$E206,0)*Uzsakymas!$F206</f>
        <v>0</v>
      </c>
      <c r="AU206" s="98">
        <f>IF(Uzsakymas!$J206=Uzsakymas!$G$25,Uzsakymas!$E206,0)*Uzsakymas!$F206</f>
        <v>0</v>
      </c>
      <c r="AV206" s="98">
        <f>IF(Uzsakymas!$G206=Uzsakymas!$G$26,Uzsakymas!$D206,0)*Uzsakymas!$F206</f>
        <v>0</v>
      </c>
      <c r="AW206" s="98">
        <f>IF(Uzsakymas!$H206=Uzsakymas!$G$26,Uzsakymas!$D206,0)*Uzsakymas!$F206</f>
        <v>0</v>
      </c>
      <c r="AX206" s="98">
        <f>IF(Uzsakymas!$I206=Uzsakymas!$G$26,Uzsakymas!$E206,0)*Uzsakymas!$F206</f>
        <v>0</v>
      </c>
      <c r="AY206" s="98">
        <f>IF(Uzsakymas!$J206=Uzsakymas!$G$26,Uzsakymas!$E206,0)*Uzsakymas!$F206</f>
        <v>0</v>
      </c>
      <c r="AZ206" s="29">
        <f>(P206+Q206+R206+S206)/1000</f>
        <v>0</v>
      </c>
      <c r="BA206" s="16">
        <f>(T206+U206+V206+W206)/1000</f>
        <v>0</v>
      </c>
      <c r="BB206" s="16">
        <f>(X206+XFD206+XFD206+AA206)/1000</f>
        <v>0</v>
      </c>
      <c r="BC206" s="16">
        <f>(AB206+AC206+AD206+AE206)/1000</f>
        <v>0</v>
      </c>
      <c r="BD206" s="16">
        <f>(AF206+AG206+AH206+AI206)/1000</f>
        <v>0</v>
      </c>
      <c r="BE206" s="16">
        <f>(AJ206+AK206+AL206+AM206)/1000</f>
        <v>0</v>
      </c>
      <c r="BF206" s="16">
        <f>(AN206+AO206+AP206+AQ206)/1000</f>
        <v>0</v>
      </c>
      <c r="BG206" s="16">
        <f>(AR206+AS206+AT206+AU206)/1000</f>
        <v>0</v>
      </c>
      <c r="BH206" s="30">
        <f>(AV206+AW206+AX206+AY206)/1000</f>
        <v>0</v>
      </c>
    </row>
    <row r="207" spans="1:60" hidden="true">
      <c r="N207">
        <v>178</v>
      </c>
      <c r="P207" s="98">
        <f>IF(Uzsakymas!$G207=Uzsakymas!$G$18,Uzsakymas!$D207,0)*Uzsakymas!$F207</f>
        <v>0</v>
      </c>
      <c r="Q207" s="98">
        <f>IF(Uzsakymas!$H207=Uzsakymas!$G$18,Uzsakymas!$D207,0)*Uzsakymas!$F207</f>
        <v>0</v>
      </c>
      <c r="R207" s="98">
        <f>IF(Uzsakymas!$I207=Uzsakymas!$G$18,Uzsakymas!$E207,0)*Uzsakymas!$F207</f>
        <v>0</v>
      </c>
      <c r="S207" s="98">
        <f>IF(Uzsakymas!$J207=Uzsakymas!$G$18,Uzsakymas!$E207,0)*Uzsakymas!$F207</f>
        <v>0</v>
      </c>
      <c r="T207" s="98">
        <f>IF(Uzsakymas!$G207=Uzsakymas!$G$19,Uzsakymas!$D207,0)*Uzsakymas!$F207</f>
        <v>0</v>
      </c>
      <c r="U207" s="98">
        <f>IF(Uzsakymas!$H207=Uzsakymas!$G$19,Uzsakymas!$D207,0)*Uzsakymas!$F207</f>
        <v>0</v>
      </c>
      <c r="V207" s="98">
        <f>IF(Uzsakymas!$I207=Uzsakymas!$G$19,Uzsakymas!$E207,0)*Uzsakymas!$F207</f>
        <v>0</v>
      </c>
      <c r="W207" s="98">
        <f>IF(Uzsakymas!$J207=Uzsakymas!$G$19,Uzsakymas!$E207,0)*Uzsakymas!$F207</f>
        <v>0</v>
      </c>
      <c r="X207" s="98">
        <f>IF(Uzsakymas!$G207=Uzsakymas!$G$20,Uzsakymas!$D207,0)*Uzsakymas!$F207</f>
        <v>0</v>
      </c>
      <c r="Y207" s="98">
        <f>IF(Uzsakymas!$H207=Uzsakymas!$G$20,Uzsakymas!$D207,0)*Uzsakymas!$F207</f>
        <v>0</v>
      </c>
      <c r="Z207" s="98">
        <f>IF(Uzsakymas!$I207=Uzsakymas!$G$20,Uzsakymas!$E207,0)*Uzsakymas!$F207</f>
        <v>0</v>
      </c>
      <c r="AA207" s="98">
        <f>IF(Uzsakymas!$J207=Uzsakymas!$G$20,Uzsakymas!$E207,0)*Uzsakymas!$F207</f>
        <v>0</v>
      </c>
      <c r="AB207" s="98">
        <f>IF(Uzsakymas!$G207=Uzsakymas!$G$21,Uzsakymas!$D207,0)*Uzsakymas!$F207</f>
        <v>0</v>
      </c>
      <c r="AC207" s="98">
        <f>IF(Uzsakymas!$H207=Uzsakymas!$G$21,Uzsakymas!$D207,0)*Uzsakymas!$F207</f>
        <v>0</v>
      </c>
      <c r="AD207" s="98">
        <f>IF(Uzsakymas!$I207=Uzsakymas!$G$21,Uzsakymas!$E207,0)*Uzsakymas!$F207</f>
        <v>0</v>
      </c>
      <c r="AE207" s="98">
        <f>IF(Uzsakymas!$J207=Uzsakymas!$G$21,Uzsakymas!$E207,0)*Uzsakymas!$F207</f>
        <v>0</v>
      </c>
      <c r="AF207" s="98">
        <f>IF(Uzsakymas!$G207=Uzsakymas!$G$22,Uzsakymas!$D207,0)*Uzsakymas!$F207</f>
        <v>0</v>
      </c>
      <c r="AG207" s="98">
        <f>IF(Uzsakymas!$H207=Uzsakymas!$G$22,Uzsakymas!$D207,0)*Uzsakymas!$F207</f>
        <v>0</v>
      </c>
      <c r="AH207" s="98">
        <f>IF(Uzsakymas!$I207=Uzsakymas!$G$22,Uzsakymas!$E207,0)*Uzsakymas!$F207</f>
        <v>0</v>
      </c>
      <c r="AI207" s="98">
        <f>IF(Uzsakymas!$J207=Uzsakymas!$G$22,Uzsakymas!$E207,0)*Uzsakymas!$F207</f>
        <v>0</v>
      </c>
      <c r="AJ207" s="98">
        <f>IF(Uzsakymas!$G207=Uzsakymas!$G$23,Uzsakymas!$D207,0)*Uzsakymas!$F207</f>
        <v>0</v>
      </c>
      <c r="AK207" s="98">
        <f>IF(Uzsakymas!$H207=Uzsakymas!$G$23,Uzsakymas!$D207,0)*Uzsakymas!$F207</f>
        <v>0</v>
      </c>
      <c r="AL207" s="98">
        <f>IF(Uzsakymas!$I207=Uzsakymas!$G$23,Uzsakymas!$E207,0)*Uzsakymas!$F207</f>
        <v>0</v>
      </c>
      <c r="AM207" s="98">
        <f>IF(Uzsakymas!$J207=Uzsakymas!$G$23,Uzsakymas!$E207,0)*Uzsakymas!$F207</f>
        <v>0</v>
      </c>
      <c r="AN207" s="98">
        <f>IF(Uzsakymas!$G207=Uzsakymas!$G$24,Uzsakymas!$D207,0)*Uzsakymas!$F207</f>
        <v>0</v>
      </c>
      <c r="AO207" s="98">
        <f>IF(Uzsakymas!$H207=Uzsakymas!$G$24,Uzsakymas!$D207,0)*Uzsakymas!$F207</f>
        <v>0</v>
      </c>
      <c r="AP207" s="98">
        <f>IF(Uzsakymas!$I207=Uzsakymas!$G$24,Uzsakymas!$E207,0)*Uzsakymas!$F207</f>
        <v>0</v>
      </c>
      <c r="AQ207" s="98">
        <f>IF(Uzsakymas!$J207=Uzsakymas!$G$24,Uzsakymas!$E207,0)*Uzsakymas!$F207</f>
        <v>0</v>
      </c>
      <c r="AR207" s="98">
        <f>IF(Uzsakymas!$G207=Uzsakymas!$G$25,Uzsakymas!$D207,0)*Uzsakymas!$F207</f>
        <v>0</v>
      </c>
      <c r="AS207" s="98">
        <f>IF(Uzsakymas!$H207=Uzsakymas!$G$25,Uzsakymas!$D207,0)*Uzsakymas!$F207</f>
        <v>0</v>
      </c>
      <c r="AT207" s="98">
        <f>IF(Uzsakymas!$I207=Uzsakymas!$G$25,Uzsakymas!$E207,0)*Uzsakymas!$F207</f>
        <v>0</v>
      </c>
      <c r="AU207" s="98">
        <f>IF(Uzsakymas!$J207=Uzsakymas!$G$25,Uzsakymas!$E207,0)*Uzsakymas!$F207</f>
        <v>0</v>
      </c>
      <c r="AV207" s="98">
        <f>IF(Uzsakymas!$G207=Uzsakymas!$G$26,Uzsakymas!$D207,0)*Uzsakymas!$F207</f>
        <v>0</v>
      </c>
      <c r="AW207" s="98">
        <f>IF(Uzsakymas!$H207=Uzsakymas!$G$26,Uzsakymas!$D207,0)*Uzsakymas!$F207</f>
        <v>0</v>
      </c>
      <c r="AX207" s="98">
        <f>IF(Uzsakymas!$I207=Uzsakymas!$G$26,Uzsakymas!$E207,0)*Uzsakymas!$F207</f>
        <v>0</v>
      </c>
      <c r="AY207" s="98">
        <f>IF(Uzsakymas!$J207=Uzsakymas!$G$26,Uzsakymas!$E207,0)*Uzsakymas!$F207</f>
        <v>0</v>
      </c>
      <c r="AZ207" s="29">
        <f>(P207+Q207+R207+S207)/1000</f>
        <v>0</v>
      </c>
      <c r="BA207" s="16">
        <f>(T207+U207+V207+W207)/1000</f>
        <v>0</v>
      </c>
      <c r="BB207" s="16">
        <f>(X207+XFD207+XFD207+AA207)/1000</f>
        <v>0</v>
      </c>
      <c r="BC207" s="16">
        <f>(AB207+AC207+AD207+AE207)/1000</f>
        <v>0</v>
      </c>
      <c r="BD207" s="16">
        <f>(AF207+AG207+AH207+AI207)/1000</f>
        <v>0</v>
      </c>
      <c r="BE207" s="16">
        <f>(AJ207+AK207+AL207+AM207)/1000</f>
        <v>0</v>
      </c>
      <c r="BF207" s="16">
        <f>(AN207+AO207+AP207+AQ207)/1000</f>
        <v>0</v>
      </c>
      <c r="BG207" s="16">
        <f>(AR207+AS207+AT207+AU207)/1000</f>
        <v>0</v>
      </c>
      <c r="BH207" s="30">
        <f>(AV207+AW207+AX207+AY207)/1000</f>
        <v>0</v>
      </c>
    </row>
    <row r="208" spans="1:60" hidden="true">
      <c r="N208">
        <v>179</v>
      </c>
      <c r="P208" s="98">
        <f>IF(Uzsakymas!$G208=Uzsakymas!$G$18,Uzsakymas!$D208,0)*Uzsakymas!$F208</f>
        <v>0</v>
      </c>
      <c r="Q208" s="98">
        <f>IF(Uzsakymas!$H208=Uzsakymas!$G$18,Uzsakymas!$D208,0)*Uzsakymas!$F208</f>
        <v>0</v>
      </c>
      <c r="R208" s="98">
        <f>IF(Uzsakymas!$I208=Uzsakymas!$G$18,Uzsakymas!$E208,0)*Uzsakymas!$F208</f>
        <v>0</v>
      </c>
      <c r="S208" s="98">
        <f>IF(Uzsakymas!$J208=Uzsakymas!$G$18,Uzsakymas!$E208,0)*Uzsakymas!$F208</f>
        <v>0</v>
      </c>
      <c r="T208" s="98">
        <f>IF(Uzsakymas!$G208=Uzsakymas!$G$19,Uzsakymas!$D208,0)*Uzsakymas!$F208</f>
        <v>0</v>
      </c>
      <c r="U208" s="98">
        <f>IF(Uzsakymas!$H208=Uzsakymas!$G$19,Uzsakymas!$D208,0)*Uzsakymas!$F208</f>
        <v>0</v>
      </c>
      <c r="V208" s="98">
        <f>IF(Uzsakymas!$I208=Uzsakymas!$G$19,Uzsakymas!$E208,0)*Uzsakymas!$F208</f>
        <v>0</v>
      </c>
      <c r="W208" s="98">
        <f>IF(Uzsakymas!$J208=Uzsakymas!$G$19,Uzsakymas!$E208,0)*Uzsakymas!$F208</f>
        <v>0</v>
      </c>
      <c r="X208" s="98">
        <f>IF(Uzsakymas!$G208=Uzsakymas!$G$20,Uzsakymas!$D208,0)*Uzsakymas!$F208</f>
        <v>0</v>
      </c>
      <c r="Y208" s="98">
        <f>IF(Uzsakymas!$H208=Uzsakymas!$G$20,Uzsakymas!$D208,0)*Uzsakymas!$F208</f>
        <v>0</v>
      </c>
      <c r="Z208" s="98">
        <f>IF(Uzsakymas!$I208=Uzsakymas!$G$20,Uzsakymas!$E208,0)*Uzsakymas!$F208</f>
        <v>0</v>
      </c>
      <c r="AA208" s="98">
        <f>IF(Uzsakymas!$J208=Uzsakymas!$G$20,Uzsakymas!$E208,0)*Uzsakymas!$F208</f>
        <v>0</v>
      </c>
      <c r="AB208" s="98">
        <f>IF(Uzsakymas!$G208=Uzsakymas!$G$21,Uzsakymas!$D208,0)*Uzsakymas!$F208</f>
        <v>0</v>
      </c>
      <c r="AC208" s="98">
        <f>IF(Uzsakymas!$H208=Uzsakymas!$G$21,Uzsakymas!$D208,0)*Uzsakymas!$F208</f>
        <v>0</v>
      </c>
      <c r="AD208" s="98">
        <f>IF(Uzsakymas!$I208=Uzsakymas!$G$21,Uzsakymas!$E208,0)*Uzsakymas!$F208</f>
        <v>0</v>
      </c>
      <c r="AE208" s="98">
        <f>IF(Uzsakymas!$J208=Uzsakymas!$G$21,Uzsakymas!$E208,0)*Uzsakymas!$F208</f>
        <v>0</v>
      </c>
      <c r="AF208" s="98">
        <f>IF(Uzsakymas!$G208=Uzsakymas!$G$22,Uzsakymas!$D208,0)*Uzsakymas!$F208</f>
        <v>0</v>
      </c>
      <c r="AG208" s="98">
        <f>IF(Uzsakymas!$H208=Uzsakymas!$G$22,Uzsakymas!$D208,0)*Uzsakymas!$F208</f>
        <v>0</v>
      </c>
      <c r="AH208" s="98">
        <f>IF(Uzsakymas!$I208=Uzsakymas!$G$22,Uzsakymas!$E208,0)*Uzsakymas!$F208</f>
        <v>0</v>
      </c>
      <c r="AI208" s="98">
        <f>IF(Uzsakymas!$J208=Uzsakymas!$G$22,Uzsakymas!$E208,0)*Uzsakymas!$F208</f>
        <v>0</v>
      </c>
      <c r="AJ208" s="98">
        <f>IF(Uzsakymas!$G208=Uzsakymas!$G$23,Uzsakymas!$D208,0)*Uzsakymas!$F208</f>
        <v>0</v>
      </c>
      <c r="AK208" s="98">
        <f>IF(Uzsakymas!$H208=Uzsakymas!$G$23,Uzsakymas!$D208,0)*Uzsakymas!$F208</f>
        <v>0</v>
      </c>
      <c r="AL208" s="98">
        <f>IF(Uzsakymas!$I208=Uzsakymas!$G$23,Uzsakymas!$E208,0)*Uzsakymas!$F208</f>
        <v>0</v>
      </c>
      <c r="AM208" s="98">
        <f>IF(Uzsakymas!$J208=Uzsakymas!$G$23,Uzsakymas!$E208,0)*Uzsakymas!$F208</f>
        <v>0</v>
      </c>
      <c r="AN208" s="98">
        <f>IF(Uzsakymas!$G208=Uzsakymas!$G$24,Uzsakymas!$D208,0)*Uzsakymas!$F208</f>
        <v>0</v>
      </c>
      <c r="AO208" s="98">
        <f>IF(Uzsakymas!$H208=Uzsakymas!$G$24,Uzsakymas!$D208,0)*Uzsakymas!$F208</f>
        <v>0</v>
      </c>
      <c r="AP208" s="98">
        <f>IF(Uzsakymas!$I208=Uzsakymas!$G$24,Uzsakymas!$E208,0)*Uzsakymas!$F208</f>
        <v>0</v>
      </c>
      <c r="AQ208" s="98">
        <f>IF(Uzsakymas!$J208=Uzsakymas!$G$24,Uzsakymas!$E208,0)*Uzsakymas!$F208</f>
        <v>0</v>
      </c>
      <c r="AR208" s="98">
        <f>IF(Uzsakymas!$G208=Uzsakymas!$G$25,Uzsakymas!$D208,0)*Uzsakymas!$F208</f>
        <v>0</v>
      </c>
      <c r="AS208" s="98">
        <f>IF(Uzsakymas!$H208=Uzsakymas!$G$25,Uzsakymas!$D208,0)*Uzsakymas!$F208</f>
        <v>0</v>
      </c>
      <c r="AT208" s="98">
        <f>IF(Uzsakymas!$I208=Uzsakymas!$G$25,Uzsakymas!$E208,0)*Uzsakymas!$F208</f>
        <v>0</v>
      </c>
      <c r="AU208" s="98">
        <f>IF(Uzsakymas!$J208=Uzsakymas!$G$25,Uzsakymas!$E208,0)*Uzsakymas!$F208</f>
        <v>0</v>
      </c>
      <c r="AV208" s="98">
        <f>IF(Uzsakymas!$G208=Uzsakymas!$G$26,Uzsakymas!$D208,0)*Uzsakymas!$F208</f>
        <v>0</v>
      </c>
      <c r="AW208" s="98">
        <f>IF(Uzsakymas!$H208=Uzsakymas!$G$26,Uzsakymas!$D208,0)*Uzsakymas!$F208</f>
        <v>0</v>
      </c>
      <c r="AX208" s="98">
        <f>IF(Uzsakymas!$I208=Uzsakymas!$G$26,Uzsakymas!$E208,0)*Uzsakymas!$F208</f>
        <v>0</v>
      </c>
      <c r="AY208" s="98">
        <f>IF(Uzsakymas!$J208=Uzsakymas!$G$26,Uzsakymas!$E208,0)*Uzsakymas!$F208</f>
        <v>0</v>
      </c>
      <c r="AZ208" s="29">
        <f>(P208+Q208+R208+S208)/1000</f>
        <v>0</v>
      </c>
      <c r="BA208" s="16">
        <f>(T208+U208+V208+W208)/1000</f>
        <v>0</v>
      </c>
      <c r="BB208" s="16">
        <f>(X208+XFD208+XFD208+AA208)/1000</f>
        <v>0</v>
      </c>
      <c r="BC208" s="16">
        <f>(AB208+AC208+AD208+AE208)/1000</f>
        <v>0</v>
      </c>
      <c r="BD208" s="16">
        <f>(AF208+AG208+AH208+AI208)/1000</f>
        <v>0</v>
      </c>
      <c r="BE208" s="16">
        <f>(AJ208+AK208+AL208+AM208)/1000</f>
        <v>0</v>
      </c>
      <c r="BF208" s="16">
        <f>(AN208+AO208+AP208+AQ208)/1000</f>
        <v>0</v>
      </c>
      <c r="BG208" s="16">
        <f>(AR208+AS208+AT208+AU208)/1000</f>
        <v>0</v>
      </c>
      <c r="BH208" s="30">
        <f>(AV208+AW208+AX208+AY208)/1000</f>
        <v>0</v>
      </c>
    </row>
    <row r="209" spans="1:60" hidden="true">
      <c r="N209">
        <v>180</v>
      </c>
      <c r="P209" s="98">
        <f>IF(Uzsakymas!$G209=Uzsakymas!$G$18,Uzsakymas!$D209,0)*Uzsakymas!$F209</f>
        <v>0</v>
      </c>
      <c r="Q209" s="98">
        <f>IF(Uzsakymas!$H209=Uzsakymas!$G$18,Uzsakymas!$D209,0)*Uzsakymas!$F209</f>
        <v>0</v>
      </c>
      <c r="R209" s="98">
        <f>IF(Uzsakymas!$I209=Uzsakymas!$G$18,Uzsakymas!$E209,0)*Uzsakymas!$F209</f>
        <v>0</v>
      </c>
      <c r="S209" s="98">
        <f>IF(Uzsakymas!$J209=Uzsakymas!$G$18,Uzsakymas!$E209,0)*Uzsakymas!$F209</f>
        <v>0</v>
      </c>
      <c r="T209" s="98">
        <f>IF(Uzsakymas!$G209=Uzsakymas!$G$19,Uzsakymas!$D209,0)*Uzsakymas!$F209</f>
        <v>0</v>
      </c>
      <c r="U209" s="98">
        <f>IF(Uzsakymas!$H209=Uzsakymas!$G$19,Uzsakymas!$D209,0)*Uzsakymas!$F209</f>
        <v>0</v>
      </c>
      <c r="V209" s="98">
        <f>IF(Uzsakymas!$I209=Uzsakymas!$G$19,Uzsakymas!$E209,0)*Uzsakymas!$F209</f>
        <v>0</v>
      </c>
      <c r="W209" s="98">
        <f>IF(Uzsakymas!$J209=Uzsakymas!$G$19,Uzsakymas!$E209,0)*Uzsakymas!$F209</f>
        <v>0</v>
      </c>
      <c r="X209" s="98">
        <f>IF(Uzsakymas!$G209=Uzsakymas!$G$20,Uzsakymas!$D209,0)*Uzsakymas!$F209</f>
        <v>0</v>
      </c>
      <c r="Y209" s="98">
        <f>IF(Uzsakymas!$H209=Uzsakymas!$G$20,Uzsakymas!$D209,0)*Uzsakymas!$F209</f>
        <v>0</v>
      </c>
      <c r="Z209" s="98">
        <f>IF(Uzsakymas!$I209=Uzsakymas!$G$20,Uzsakymas!$E209,0)*Uzsakymas!$F209</f>
        <v>0</v>
      </c>
      <c r="AA209" s="98">
        <f>IF(Uzsakymas!$J209=Uzsakymas!$G$20,Uzsakymas!$E209,0)*Uzsakymas!$F209</f>
        <v>0</v>
      </c>
      <c r="AB209" s="98">
        <f>IF(Uzsakymas!$G209=Uzsakymas!$G$21,Uzsakymas!$D209,0)*Uzsakymas!$F209</f>
        <v>0</v>
      </c>
      <c r="AC209" s="98">
        <f>IF(Uzsakymas!$H209=Uzsakymas!$G$21,Uzsakymas!$D209,0)*Uzsakymas!$F209</f>
        <v>0</v>
      </c>
      <c r="AD209" s="98">
        <f>IF(Uzsakymas!$I209=Uzsakymas!$G$21,Uzsakymas!$E209,0)*Uzsakymas!$F209</f>
        <v>0</v>
      </c>
      <c r="AE209" s="98">
        <f>IF(Uzsakymas!$J209=Uzsakymas!$G$21,Uzsakymas!$E209,0)*Uzsakymas!$F209</f>
        <v>0</v>
      </c>
      <c r="AF209" s="98">
        <f>IF(Uzsakymas!$G209=Uzsakymas!$G$22,Uzsakymas!$D209,0)*Uzsakymas!$F209</f>
        <v>0</v>
      </c>
      <c r="AG209" s="98">
        <f>IF(Uzsakymas!$H209=Uzsakymas!$G$22,Uzsakymas!$D209,0)*Uzsakymas!$F209</f>
        <v>0</v>
      </c>
      <c r="AH209" s="98">
        <f>IF(Uzsakymas!$I209=Uzsakymas!$G$22,Uzsakymas!$E209,0)*Uzsakymas!$F209</f>
        <v>0</v>
      </c>
      <c r="AI209" s="98">
        <f>IF(Uzsakymas!$J209=Uzsakymas!$G$22,Uzsakymas!$E209,0)*Uzsakymas!$F209</f>
        <v>0</v>
      </c>
      <c r="AJ209" s="98">
        <f>IF(Uzsakymas!$G209=Uzsakymas!$G$23,Uzsakymas!$D209,0)*Uzsakymas!$F209</f>
        <v>0</v>
      </c>
      <c r="AK209" s="98">
        <f>IF(Uzsakymas!$H209=Uzsakymas!$G$23,Uzsakymas!$D209,0)*Uzsakymas!$F209</f>
        <v>0</v>
      </c>
      <c r="AL209" s="98">
        <f>IF(Uzsakymas!$I209=Uzsakymas!$G$23,Uzsakymas!$E209,0)*Uzsakymas!$F209</f>
        <v>0</v>
      </c>
      <c r="AM209" s="98">
        <f>IF(Uzsakymas!$J209=Uzsakymas!$G$23,Uzsakymas!$E209,0)*Uzsakymas!$F209</f>
        <v>0</v>
      </c>
      <c r="AN209" s="98">
        <f>IF(Uzsakymas!$G209=Uzsakymas!$G$24,Uzsakymas!$D209,0)*Uzsakymas!$F209</f>
        <v>0</v>
      </c>
      <c r="AO209" s="98">
        <f>IF(Uzsakymas!$H209=Uzsakymas!$G$24,Uzsakymas!$D209,0)*Uzsakymas!$F209</f>
        <v>0</v>
      </c>
      <c r="AP209" s="98">
        <f>IF(Uzsakymas!$I209=Uzsakymas!$G$24,Uzsakymas!$E209,0)*Uzsakymas!$F209</f>
        <v>0</v>
      </c>
      <c r="AQ209" s="98">
        <f>IF(Uzsakymas!$J209=Uzsakymas!$G$24,Uzsakymas!$E209,0)*Uzsakymas!$F209</f>
        <v>0</v>
      </c>
      <c r="AR209" s="98">
        <f>IF(Uzsakymas!$G209=Uzsakymas!$G$25,Uzsakymas!$D209,0)*Uzsakymas!$F209</f>
        <v>0</v>
      </c>
      <c r="AS209" s="98">
        <f>IF(Uzsakymas!$H209=Uzsakymas!$G$25,Uzsakymas!$D209,0)*Uzsakymas!$F209</f>
        <v>0</v>
      </c>
      <c r="AT209" s="98">
        <f>IF(Uzsakymas!$I209=Uzsakymas!$G$25,Uzsakymas!$E209,0)*Uzsakymas!$F209</f>
        <v>0</v>
      </c>
      <c r="AU209" s="98">
        <f>IF(Uzsakymas!$J209=Uzsakymas!$G$25,Uzsakymas!$E209,0)*Uzsakymas!$F209</f>
        <v>0</v>
      </c>
      <c r="AV209" s="98">
        <f>IF(Uzsakymas!$G209=Uzsakymas!$G$26,Uzsakymas!$D209,0)*Uzsakymas!$F209</f>
        <v>0</v>
      </c>
      <c r="AW209" s="98">
        <f>IF(Uzsakymas!$H209=Uzsakymas!$G$26,Uzsakymas!$D209,0)*Uzsakymas!$F209</f>
        <v>0</v>
      </c>
      <c r="AX209" s="98">
        <f>IF(Uzsakymas!$I209=Uzsakymas!$G$26,Uzsakymas!$E209,0)*Uzsakymas!$F209</f>
        <v>0</v>
      </c>
      <c r="AY209" s="98">
        <f>IF(Uzsakymas!$J209=Uzsakymas!$G$26,Uzsakymas!$E209,0)*Uzsakymas!$F209</f>
        <v>0</v>
      </c>
      <c r="AZ209" s="29">
        <f>(P209+Q209+R209+S209)/1000</f>
        <v>0</v>
      </c>
      <c r="BA209" s="16">
        <f>(T209+U209+V209+W209)/1000</f>
        <v>0</v>
      </c>
      <c r="BB209" s="16">
        <f>(X209+XFD209+XFD209+AA209)/1000</f>
        <v>0</v>
      </c>
      <c r="BC209" s="16">
        <f>(AB209+AC209+AD209+AE209)/1000</f>
        <v>0</v>
      </c>
      <c r="BD209" s="16">
        <f>(AF209+AG209+AH209+AI209)/1000</f>
        <v>0</v>
      </c>
      <c r="BE209" s="16">
        <f>(AJ209+AK209+AL209+AM209)/1000</f>
        <v>0</v>
      </c>
      <c r="BF209" s="16">
        <f>(AN209+AO209+AP209+AQ209)/1000</f>
        <v>0</v>
      </c>
      <c r="BG209" s="16">
        <f>(AR209+AS209+AT209+AU209)/1000</f>
        <v>0</v>
      </c>
      <c r="BH209" s="30">
        <f>(AV209+AW209+AX209+AY209)/1000</f>
        <v>0</v>
      </c>
    </row>
    <row r="210" spans="1:60" hidden="true">
      <c r="N210">
        <v>181</v>
      </c>
      <c r="P210" s="98">
        <f>IF(Uzsakymas!$G210=Uzsakymas!$G$18,Uzsakymas!$D210,0)*Uzsakymas!$F210</f>
        <v>0</v>
      </c>
      <c r="Q210" s="98">
        <f>IF(Uzsakymas!$H210=Uzsakymas!$G$18,Uzsakymas!$D210,0)*Uzsakymas!$F210</f>
        <v>0</v>
      </c>
      <c r="R210" s="98">
        <f>IF(Uzsakymas!$I210=Uzsakymas!$G$18,Uzsakymas!$E210,0)*Uzsakymas!$F210</f>
        <v>0</v>
      </c>
      <c r="S210" s="98">
        <f>IF(Uzsakymas!$J210=Uzsakymas!$G$18,Uzsakymas!$E210,0)*Uzsakymas!$F210</f>
        <v>0</v>
      </c>
      <c r="T210" s="98">
        <f>IF(Uzsakymas!$G210=Uzsakymas!$G$19,Uzsakymas!$D210,0)*Uzsakymas!$F210</f>
        <v>0</v>
      </c>
      <c r="U210" s="98">
        <f>IF(Uzsakymas!$H210=Uzsakymas!$G$19,Uzsakymas!$D210,0)*Uzsakymas!$F210</f>
        <v>0</v>
      </c>
      <c r="V210" s="98">
        <f>IF(Uzsakymas!$I210=Uzsakymas!$G$19,Uzsakymas!$E210,0)*Uzsakymas!$F210</f>
        <v>0</v>
      </c>
      <c r="W210" s="98">
        <f>IF(Uzsakymas!$J210=Uzsakymas!$G$19,Uzsakymas!$E210,0)*Uzsakymas!$F210</f>
        <v>0</v>
      </c>
      <c r="X210" s="98">
        <f>IF(Uzsakymas!$G210=Uzsakymas!$G$20,Uzsakymas!$D210,0)*Uzsakymas!$F210</f>
        <v>0</v>
      </c>
      <c r="Y210" s="98">
        <f>IF(Uzsakymas!$H210=Uzsakymas!$G$20,Uzsakymas!$D210,0)*Uzsakymas!$F210</f>
        <v>0</v>
      </c>
      <c r="Z210" s="98">
        <f>IF(Uzsakymas!$I210=Uzsakymas!$G$20,Uzsakymas!$E210,0)*Uzsakymas!$F210</f>
        <v>0</v>
      </c>
      <c r="AA210" s="98">
        <f>IF(Uzsakymas!$J210=Uzsakymas!$G$20,Uzsakymas!$E210,0)*Uzsakymas!$F210</f>
        <v>0</v>
      </c>
      <c r="AB210" s="98">
        <f>IF(Uzsakymas!$G210=Uzsakymas!$G$21,Uzsakymas!$D210,0)*Uzsakymas!$F210</f>
        <v>0</v>
      </c>
      <c r="AC210" s="98">
        <f>IF(Uzsakymas!$H210=Uzsakymas!$G$21,Uzsakymas!$D210,0)*Uzsakymas!$F210</f>
        <v>0</v>
      </c>
      <c r="AD210" s="98">
        <f>IF(Uzsakymas!$I210=Uzsakymas!$G$21,Uzsakymas!$E210,0)*Uzsakymas!$F210</f>
        <v>0</v>
      </c>
      <c r="AE210" s="98">
        <f>IF(Uzsakymas!$J210=Uzsakymas!$G$21,Uzsakymas!$E210,0)*Uzsakymas!$F210</f>
        <v>0</v>
      </c>
      <c r="AF210" s="98">
        <f>IF(Uzsakymas!$G210=Uzsakymas!$G$22,Uzsakymas!$D210,0)*Uzsakymas!$F210</f>
        <v>0</v>
      </c>
      <c r="AG210" s="98">
        <f>IF(Uzsakymas!$H210=Uzsakymas!$G$22,Uzsakymas!$D210,0)*Uzsakymas!$F210</f>
        <v>0</v>
      </c>
      <c r="AH210" s="98">
        <f>IF(Uzsakymas!$I210=Uzsakymas!$G$22,Uzsakymas!$E210,0)*Uzsakymas!$F210</f>
        <v>0</v>
      </c>
      <c r="AI210" s="98">
        <f>IF(Uzsakymas!$J210=Uzsakymas!$G$22,Uzsakymas!$E210,0)*Uzsakymas!$F210</f>
        <v>0</v>
      </c>
      <c r="AJ210" s="98">
        <f>IF(Uzsakymas!$G210=Uzsakymas!$G$23,Uzsakymas!$D210,0)*Uzsakymas!$F210</f>
        <v>0</v>
      </c>
      <c r="AK210" s="98">
        <f>IF(Uzsakymas!$H210=Uzsakymas!$G$23,Uzsakymas!$D210,0)*Uzsakymas!$F210</f>
        <v>0</v>
      </c>
      <c r="AL210" s="98">
        <f>IF(Uzsakymas!$I210=Uzsakymas!$G$23,Uzsakymas!$E210,0)*Uzsakymas!$F210</f>
        <v>0</v>
      </c>
      <c r="AM210" s="98">
        <f>IF(Uzsakymas!$J210=Uzsakymas!$G$23,Uzsakymas!$E210,0)*Uzsakymas!$F210</f>
        <v>0</v>
      </c>
      <c r="AN210" s="98">
        <f>IF(Uzsakymas!$G210=Uzsakymas!$G$24,Uzsakymas!$D210,0)*Uzsakymas!$F210</f>
        <v>0</v>
      </c>
      <c r="AO210" s="98">
        <f>IF(Uzsakymas!$H210=Uzsakymas!$G$24,Uzsakymas!$D210,0)*Uzsakymas!$F210</f>
        <v>0</v>
      </c>
      <c r="AP210" s="98">
        <f>IF(Uzsakymas!$I210=Uzsakymas!$G$24,Uzsakymas!$E210,0)*Uzsakymas!$F210</f>
        <v>0</v>
      </c>
      <c r="AQ210" s="98">
        <f>IF(Uzsakymas!$J210=Uzsakymas!$G$24,Uzsakymas!$E210,0)*Uzsakymas!$F210</f>
        <v>0</v>
      </c>
      <c r="AR210" s="98">
        <f>IF(Uzsakymas!$G210=Uzsakymas!$G$25,Uzsakymas!$D210,0)*Uzsakymas!$F210</f>
        <v>0</v>
      </c>
      <c r="AS210" s="98">
        <f>IF(Uzsakymas!$H210=Uzsakymas!$G$25,Uzsakymas!$D210,0)*Uzsakymas!$F210</f>
        <v>0</v>
      </c>
      <c r="AT210" s="98">
        <f>IF(Uzsakymas!$I210=Uzsakymas!$G$25,Uzsakymas!$E210,0)*Uzsakymas!$F210</f>
        <v>0</v>
      </c>
      <c r="AU210" s="98">
        <f>IF(Uzsakymas!$J210=Uzsakymas!$G$25,Uzsakymas!$E210,0)*Uzsakymas!$F210</f>
        <v>0</v>
      </c>
      <c r="AV210" s="98">
        <f>IF(Uzsakymas!$G210=Uzsakymas!$G$26,Uzsakymas!$D210,0)*Uzsakymas!$F210</f>
        <v>0</v>
      </c>
      <c r="AW210" s="98">
        <f>IF(Uzsakymas!$H210=Uzsakymas!$G$26,Uzsakymas!$D210,0)*Uzsakymas!$F210</f>
        <v>0</v>
      </c>
      <c r="AX210" s="98">
        <f>IF(Uzsakymas!$I210=Uzsakymas!$G$26,Uzsakymas!$E210,0)*Uzsakymas!$F210</f>
        <v>0</v>
      </c>
      <c r="AY210" s="98">
        <f>IF(Uzsakymas!$J210=Uzsakymas!$G$26,Uzsakymas!$E210,0)*Uzsakymas!$F210</f>
        <v>0</v>
      </c>
      <c r="AZ210" s="29">
        <f>(P210+Q210+R210+S210)/1000</f>
        <v>0</v>
      </c>
      <c r="BA210" s="16">
        <f>(T210+U210+V210+W210)/1000</f>
        <v>0</v>
      </c>
      <c r="BB210" s="16">
        <f>(X210+XFD210+XFD210+AA210)/1000</f>
        <v>0</v>
      </c>
      <c r="BC210" s="16">
        <f>(AB210+AC210+AD210+AE210)/1000</f>
        <v>0</v>
      </c>
      <c r="BD210" s="16">
        <f>(AF210+AG210+AH210+AI210)/1000</f>
        <v>0</v>
      </c>
      <c r="BE210" s="16">
        <f>(AJ210+AK210+AL210+AM210)/1000</f>
        <v>0</v>
      </c>
      <c r="BF210" s="16">
        <f>(AN210+AO210+AP210+AQ210)/1000</f>
        <v>0</v>
      </c>
      <c r="BG210" s="16">
        <f>(AR210+AS210+AT210+AU210)/1000</f>
        <v>0</v>
      </c>
      <c r="BH210" s="30">
        <f>(AV210+AW210+AX210+AY210)/1000</f>
        <v>0</v>
      </c>
    </row>
    <row r="211" spans="1:60" hidden="true">
      <c r="N211">
        <v>182</v>
      </c>
      <c r="P211" s="98">
        <f>IF(Uzsakymas!$G211=Uzsakymas!$G$18,Uzsakymas!$D211,0)*Uzsakymas!$F211</f>
        <v>0</v>
      </c>
      <c r="Q211" s="98">
        <f>IF(Uzsakymas!$H211=Uzsakymas!$G$18,Uzsakymas!$D211,0)*Uzsakymas!$F211</f>
        <v>0</v>
      </c>
      <c r="R211" s="98">
        <f>IF(Uzsakymas!$I211=Uzsakymas!$G$18,Uzsakymas!$E211,0)*Uzsakymas!$F211</f>
        <v>0</v>
      </c>
      <c r="S211" s="98">
        <f>IF(Uzsakymas!$J211=Uzsakymas!$G$18,Uzsakymas!$E211,0)*Uzsakymas!$F211</f>
        <v>0</v>
      </c>
      <c r="T211" s="98">
        <f>IF(Uzsakymas!$G211=Uzsakymas!$G$19,Uzsakymas!$D211,0)*Uzsakymas!$F211</f>
        <v>0</v>
      </c>
      <c r="U211" s="98">
        <f>IF(Uzsakymas!$H211=Uzsakymas!$G$19,Uzsakymas!$D211,0)*Uzsakymas!$F211</f>
        <v>0</v>
      </c>
      <c r="V211" s="98">
        <f>IF(Uzsakymas!$I211=Uzsakymas!$G$19,Uzsakymas!$E211,0)*Uzsakymas!$F211</f>
        <v>0</v>
      </c>
      <c r="W211" s="98">
        <f>IF(Uzsakymas!$J211=Uzsakymas!$G$19,Uzsakymas!$E211,0)*Uzsakymas!$F211</f>
        <v>0</v>
      </c>
      <c r="X211" s="98">
        <f>IF(Uzsakymas!$G211=Uzsakymas!$G$20,Uzsakymas!$D211,0)*Uzsakymas!$F211</f>
        <v>0</v>
      </c>
      <c r="Y211" s="98">
        <f>IF(Uzsakymas!$H211=Uzsakymas!$G$20,Uzsakymas!$D211,0)*Uzsakymas!$F211</f>
        <v>0</v>
      </c>
      <c r="Z211" s="98">
        <f>IF(Uzsakymas!$I211=Uzsakymas!$G$20,Uzsakymas!$E211,0)*Uzsakymas!$F211</f>
        <v>0</v>
      </c>
      <c r="AA211" s="98">
        <f>IF(Uzsakymas!$J211=Uzsakymas!$G$20,Uzsakymas!$E211,0)*Uzsakymas!$F211</f>
        <v>0</v>
      </c>
      <c r="AB211" s="98">
        <f>IF(Uzsakymas!$G211=Uzsakymas!$G$21,Uzsakymas!$D211,0)*Uzsakymas!$F211</f>
        <v>0</v>
      </c>
      <c r="AC211" s="98">
        <f>IF(Uzsakymas!$H211=Uzsakymas!$G$21,Uzsakymas!$D211,0)*Uzsakymas!$F211</f>
        <v>0</v>
      </c>
      <c r="AD211" s="98">
        <f>IF(Uzsakymas!$I211=Uzsakymas!$G$21,Uzsakymas!$E211,0)*Uzsakymas!$F211</f>
        <v>0</v>
      </c>
      <c r="AE211" s="98">
        <f>IF(Uzsakymas!$J211=Uzsakymas!$G$21,Uzsakymas!$E211,0)*Uzsakymas!$F211</f>
        <v>0</v>
      </c>
      <c r="AF211" s="98">
        <f>IF(Uzsakymas!$G211=Uzsakymas!$G$22,Uzsakymas!$D211,0)*Uzsakymas!$F211</f>
        <v>0</v>
      </c>
      <c r="AG211" s="98">
        <f>IF(Uzsakymas!$H211=Uzsakymas!$G$22,Uzsakymas!$D211,0)*Uzsakymas!$F211</f>
        <v>0</v>
      </c>
      <c r="AH211" s="98">
        <f>IF(Uzsakymas!$I211=Uzsakymas!$G$22,Uzsakymas!$E211,0)*Uzsakymas!$F211</f>
        <v>0</v>
      </c>
      <c r="AI211" s="98">
        <f>IF(Uzsakymas!$J211=Uzsakymas!$G$22,Uzsakymas!$E211,0)*Uzsakymas!$F211</f>
        <v>0</v>
      </c>
      <c r="AJ211" s="98">
        <f>IF(Uzsakymas!$G211=Uzsakymas!$G$23,Uzsakymas!$D211,0)*Uzsakymas!$F211</f>
        <v>0</v>
      </c>
      <c r="AK211" s="98">
        <f>IF(Uzsakymas!$H211=Uzsakymas!$G$23,Uzsakymas!$D211,0)*Uzsakymas!$F211</f>
        <v>0</v>
      </c>
      <c r="AL211" s="98">
        <f>IF(Uzsakymas!$I211=Uzsakymas!$G$23,Uzsakymas!$E211,0)*Uzsakymas!$F211</f>
        <v>0</v>
      </c>
      <c r="AM211" s="98">
        <f>IF(Uzsakymas!$J211=Uzsakymas!$G$23,Uzsakymas!$E211,0)*Uzsakymas!$F211</f>
        <v>0</v>
      </c>
      <c r="AN211" s="98">
        <f>IF(Uzsakymas!$G211=Uzsakymas!$G$24,Uzsakymas!$D211,0)*Uzsakymas!$F211</f>
        <v>0</v>
      </c>
      <c r="AO211" s="98">
        <f>IF(Uzsakymas!$H211=Uzsakymas!$G$24,Uzsakymas!$D211,0)*Uzsakymas!$F211</f>
        <v>0</v>
      </c>
      <c r="AP211" s="98">
        <f>IF(Uzsakymas!$I211=Uzsakymas!$G$24,Uzsakymas!$E211,0)*Uzsakymas!$F211</f>
        <v>0</v>
      </c>
      <c r="AQ211" s="98">
        <f>IF(Uzsakymas!$J211=Uzsakymas!$G$24,Uzsakymas!$E211,0)*Uzsakymas!$F211</f>
        <v>0</v>
      </c>
      <c r="AR211" s="98">
        <f>IF(Uzsakymas!$G211=Uzsakymas!$G$25,Uzsakymas!$D211,0)*Uzsakymas!$F211</f>
        <v>0</v>
      </c>
      <c r="AS211" s="98">
        <f>IF(Uzsakymas!$H211=Uzsakymas!$G$25,Uzsakymas!$D211,0)*Uzsakymas!$F211</f>
        <v>0</v>
      </c>
      <c r="AT211" s="98">
        <f>IF(Uzsakymas!$I211=Uzsakymas!$G$25,Uzsakymas!$E211,0)*Uzsakymas!$F211</f>
        <v>0</v>
      </c>
      <c r="AU211" s="98">
        <f>IF(Uzsakymas!$J211=Uzsakymas!$G$25,Uzsakymas!$E211,0)*Uzsakymas!$F211</f>
        <v>0</v>
      </c>
      <c r="AV211" s="98">
        <f>IF(Uzsakymas!$G211=Uzsakymas!$G$26,Uzsakymas!$D211,0)*Uzsakymas!$F211</f>
        <v>0</v>
      </c>
      <c r="AW211" s="98">
        <f>IF(Uzsakymas!$H211=Uzsakymas!$G$26,Uzsakymas!$D211,0)*Uzsakymas!$F211</f>
        <v>0</v>
      </c>
      <c r="AX211" s="98">
        <f>IF(Uzsakymas!$I211=Uzsakymas!$G$26,Uzsakymas!$E211,0)*Uzsakymas!$F211</f>
        <v>0</v>
      </c>
      <c r="AY211" s="98">
        <f>IF(Uzsakymas!$J211=Uzsakymas!$G$26,Uzsakymas!$E211,0)*Uzsakymas!$F211</f>
        <v>0</v>
      </c>
      <c r="AZ211" s="29">
        <f>(P211+Q211+R211+S211)/1000</f>
        <v>0</v>
      </c>
      <c r="BA211" s="16">
        <f>(T211+U211+V211+W211)/1000</f>
        <v>0</v>
      </c>
      <c r="BB211" s="16">
        <f>(X211+XFD211+XFD211+AA211)/1000</f>
        <v>0</v>
      </c>
      <c r="BC211" s="16">
        <f>(AB211+AC211+AD211+AE211)/1000</f>
        <v>0</v>
      </c>
      <c r="BD211" s="16">
        <f>(AF211+AG211+AH211+AI211)/1000</f>
        <v>0</v>
      </c>
      <c r="BE211" s="16">
        <f>(AJ211+AK211+AL211+AM211)/1000</f>
        <v>0</v>
      </c>
      <c r="BF211" s="16">
        <f>(AN211+AO211+AP211+AQ211)/1000</f>
        <v>0</v>
      </c>
      <c r="BG211" s="16">
        <f>(AR211+AS211+AT211+AU211)/1000</f>
        <v>0</v>
      </c>
      <c r="BH211" s="30">
        <f>(AV211+AW211+AX211+AY211)/1000</f>
        <v>0</v>
      </c>
    </row>
    <row r="212" spans="1:60" hidden="true">
      <c r="N212">
        <v>183</v>
      </c>
      <c r="P212" s="98">
        <f>IF(Uzsakymas!$G212=Uzsakymas!$G$18,Uzsakymas!$D212,0)*Uzsakymas!$F212</f>
        <v>0</v>
      </c>
      <c r="Q212" s="98">
        <f>IF(Uzsakymas!$H212=Uzsakymas!$G$18,Uzsakymas!$D212,0)*Uzsakymas!$F212</f>
        <v>0</v>
      </c>
      <c r="R212" s="98">
        <f>IF(Uzsakymas!$I212=Uzsakymas!$G$18,Uzsakymas!$E212,0)*Uzsakymas!$F212</f>
        <v>0</v>
      </c>
      <c r="S212" s="98">
        <f>IF(Uzsakymas!$J212=Uzsakymas!$G$18,Uzsakymas!$E212,0)*Uzsakymas!$F212</f>
        <v>0</v>
      </c>
      <c r="T212" s="98">
        <f>IF(Uzsakymas!$G212=Uzsakymas!$G$19,Uzsakymas!$D212,0)*Uzsakymas!$F212</f>
        <v>0</v>
      </c>
      <c r="U212" s="98">
        <f>IF(Uzsakymas!$H212=Uzsakymas!$G$19,Uzsakymas!$D212,0)*Uzsakymas!$F212</f>
        <v>0</v>
      </c>
      <c r="V212" s="98">
        <f>IF(Uzsakymas!$I212=Uzsakymas!$G$19,Uzsakymas!$E212,0)*Uzsakymas!$F212</f>
        <v>0</v>
      </c>
      <c r="W212" s="98">
        <f>IF(Uzsakymas!$J212=Uzsakymas!$G$19,Uzsakymas!$E212,0)*Uzsakymas!$F212</f>
        <v>0</v>
      </c>
      <c r="X212" s="98">
        <f>IF(Uzsakymas!$G212=Uzsakymas!$G$20,Uzsakymas!$D212,0)*Uzsakymas!$F212</f>
        <v>0</v>
      </c>
      <c r="Y212" s="98">
        <f>IF(Uzsakymas!$H212=Uzsakymas!$G$20,Uzsakymas!$D212,0)*Uzsakymas!$F212</f>
        <v>0</v>
      </c>
      <c r="Z212" s="98">
        <f>IF(Uzsakymas!$I212=Uzsakymas!$G$20,Uzsakymas!$E212,0)*Uzsakymas!$F212</f>
        <v>0</v>
      </c>
      <c r="AA212" s="98">
        <f>IF(Uzsakymas!$J212=Uzsakymas!$G$20,Uzsakymas!$E212,0)*Uzsakymas!$F212</f>
        <v>0</v>
      </c>
      <c r="AB212" s="98">
        <f>IF(Uzsakymas!$G212=Uzsakymas!$G$21,Uzsakymas!$D212,0)*Uzsakymas!$F212</f>
        <v>0</v>
      </c>
      <c r="AC212" s="98">
        <f>IF(Uzsakymas!$H212=Uzsakymas!$G$21,Uzsakymas!$D212,0)*Uzsakymas!$F212</f>
        <v>0</v>
      </c>
      <c r="AD212" s="98">
        <f>IF(Uzsakymas!$I212=Uzsakymas!$G$21,Uzsakymas!$E212,0)*Uzsakymas!$F212</f>
        <v>0</v>
      </c>
      <c r="AE212" s="98">
        <f>IF(Uzsakymas!$J212=Uzsakymas!$G$21,Uzsakymas!$E212,0)*Uzsakymas!$F212</f>
        <v>0</v>
      </c>
      <c r="AF212" s="98">
        <f>IF(Uzsakymas!$G212=Uzsakymas!$G$22,Uzsakymas!$D212,0)*Uzsakymas!$F212</f>
        <v>0</v>
      </c>
      <c r="AG212" s="98">
        <f>IF(Uzsakymas!$H212=Uzsakymas!$G$22,Uzsakymas!$D212,0)*Uzsakymas!$F212</f>
        <v>0</v>
      </c>
      <c r="AH212" s="98">
        <f>IF(Uzsakymas!$I212=Uzsakymas!$G$22,Uzsakymas!$E212,0)*Uzsakymas!$F212</f>
        <v>0</v>
      </c>
      <c r="AI212" s="98">
        <f>IF(Uzsakymas!$J212=Uzsakymas!$G$22,Uzsakymas!$E212,0)*Uzsakymas!$F212</f>
        <v>0</v>
      </c>
      <c r="AJ212" s="98">
        <f>IF(Uzsakymas!$G212=Uzsakymas!$G$23,Uzsakymas!$D212,0)*Uzsakymas!$F212</f>
        <v>0</v>
      </c>
      <c r="AK212" s="98">
        <f>IF(Uzsakymas!$H212=Uzsakymas!$G$23,Uzsakymas!$D212,0)*Uzsakymas!$F212</f>
        <v>0</v>
      </c>
      <c r="AL212" s="98">
        <f>IF(Uzsakymas!$I212=Uzsakymas!$G$23,Uzsakymas!$E212,0)*Uzsakymas!$F212</f>
        <v>0</v>
      </c>
      <c r="AM212" s="98">
        <f>IF(Uzsakymas!$J212=Uzsakymas!$G$23,Uzsakymas!$E212,0)*Uzsakymas!$F212</f>
        <v>0</v>
      </c>
      <c r="AN212" s="98">
        <f>IF(Uzsakymas!$G212=Uzsakymas!$G$24,Uzsakymas!$D212,0)*Uzsakymas!$F212</f>
        <v>0</v>
      </c>
      <c r="AO212" s="98">
        <f>IF(Uzsakymas!$H212=Uzsakymas!$G$24,Uzsakymas!$D212,0)*Uzsakymas!$F212</f>
        <v>0</v>
      </c>
      <c r="AP212" s="98">
        <f>IF(Uzsakymas!$I212=Uzsakymas!$G$24,Uzsakymas!$E212,0)*Uzsakymas!$F212</f>
        <v>0</v>
      </c>
      <c r="AQ212" s="98">
        <f>IF(Uzsakymas!$J212=Uzsakymas!$G$24,Uzsakymas!$E212,0)*Uzsakymas!$F212</f>
        <v>0</v>
      </c>
      <c r="AR212" s="98">
        <f>IF(Uzsakymas!$G212=Uzsakymas!$G$25,Uzsakymas!$D212,0)*Uzsakymas!$F212</f>
        <v>0</v>
      </c>
      <c r="AS212" s="98">
        <f>IF(Uzsakymas!$H212=Uzsakymas!$G$25,Uzsakymas!$D212,0)*Uzsakymas!$F212</f>
        <v>0</v>
      </c>
      <c r="AT212" s="98">
        <f>IF(Uzsakymas!$I212=Uzsakymas!$G$25,Uzsakymas!$E212,0)*Uzsakymas!$F212</f>
        <v>0</v>
      </c>
      <c r="AU212" s="98">
        <f>IF(Uzsakymas!$J212=Uzsakymas!$G$25,Uzsakymas!$E212,0)*Uzsakymas!$F212</f>
        <v>0</v>
      </c>
      <c r="AV212" s="98">
        <f>IF(Uzsakymas!$G212=Uzsakymas!$G$26,Uzsakymas!$D212,0)*Uzsakymas!$F212</f>
        <v>0</v>
      </c>
      <c r="AW212" s="98">
        <f>IF(Uzsakymas!$H212=Uzsakymas!$G$26,Uzsakymas!$D212,0)*Uzsakymas!$F212</f>
        <v>0</v>
      </c>
      <c r="AX212" s="98">
        <f>IF(Uzsakymas!$I212=Uzsakymas!$G$26,Uzsakymas!$E212,0)*Uzsakymas!$F212</f>
        <v>0</v>
      </c>
      <c r="AY212" s="98">
        <f>IF(Uzsakymas!$J212=Uzsakymas!$G$26,Uzsakymas!$E212,0)*Uzsakymas!$F212</f>
        <v>0</v>
      </c>
      <c r="AZ212" s="29">
        <f>(P212+Q212+R212+S212)/1000</f>
        <v>0</v>
      </c>
      <c r="BA212" s="16">
        <f>(T212+U212+V212+W212)/1000</f>
        <v>0</v>
      </c>
      <c r="BB212" s="16">
        <f>(X212+XFD212+XFD212+AA212)/1000</f>
        <v>0</v>
      </c>
      <c r="BC212" s="16">
        <f>(AB212+AC212+AD212+AE212)/1000</f>
        <v>0</v>
      </c>
      <c r="BD212" s="16">
        <f>(AF212+AG212+AH212+AI212)/1000</f>
        <v>0</v>
      </c>
      <c r="BE212" s="16">
        <f>(AJ212+AK212+AL212+AM212)/1000</f>
        <v>0</v>
      </c>
      <c r="BF212" s="16">
        <f>(AN212+AO212+AP212+AQ212)/1000</f>
        <v>0</v>
      </c>
      <c r="BG212" s="16">
        <f>(AR212+AS212+AT212+AU212)/1000</f>
        <v>0</v>
      </c>
      <c r="BH212" s="30">
        <f>(AV212+AW212+AX212+AY212)/1000</f>
        <v>0</v>
      </c>
    </row>
    <row r="213" spans="1:60" hidden="true">
      <c r="N213">
        <v>184</v>
      </c>
      <c r="P213" s="98">
        <f>IF(Uzsakymas!$G213=Uzsakymas!$G$18,Uzsakymas!$D213,0)*Uzsakymas!$F213</f>
        <v>0</v>
      </c>
      <c r="Q213" s="98">
        <f>IF(Uzsakymas!$H213=Uzsakymas!$G$18,Uzsakymas!$D213,0)*Uzsakymas!$F213</f>
        <v>0</v>
      </c>
      <c r="R213" s="98">
        <f>IF(Uzsakymas!$I213=Uzsakymas!$G$18,Uzsakymas!$E213,0)*Uzsakymas!$F213</f>
        <v>0</v>
      </c>
      <c r="S213" s="98">
        <f>IF(Uzsakymas!$J213=Uzsakymas!$G$18,Uzsakymas!$E213,0)*Uzsakymas!$F213</f>
        <v>0</v>
      </c>
      <c r="T213" s="98">
        <f>IF(Uzsakymas!$G213=Uzsakymas!$G$19,Uzsakymas!$D213,0)*Uzsakymas!$F213</f>
        <v>0</v>
      </c>
      <c r="U213" s="98">
        <f>IF(Uzsakymas!$H213=Uzsakymas!$G$19,Uzsakymas!$D213,0)*Uzsakymas!$F213</f>
        <v>0</v>
      </c>
      <c r="V213" s="98">
        <f>IF(Uzsakymas!$I213=Uzsakymas!$G$19,Uzsakymas!$E213,0)*Uzsakymas!$F213</f>
        <v>0</v>
      </c>
      <c r="W213" s="98">
        <f>IF(Uzsakymas!$J213=Uzsakymas!$G$19,Uzsakymas!$E213,0)*Uzsakymas!$F213</f>
        <v>0</v>
      </c>
      <c r="X213" s="98">
        <f>IF(Uzsakymas!$G213=Uzsakymas!$G$20,Uzsakymas!$D213,0)*Uzsakymas!$F213</f>
        <v>0</v>
      </c>
      <c r="Y213" s="98">
        <f>IF(Uzsakymas!$H213=Uzsakymas!$G$20,Uzsakymas!$D213,0)*Uzsakymas!$F213</f>
        <v>0</v>
      </c>
      <c r="Z213" s="98">
        <f>IF(Uzsakymas!$I213=Uzsakymas!$G$20,Uzsakymas!$E213,0)*Uzsakymas!$F213</f>
        <v>0</v>
      </c>
      <c r="AA213" s="98">
        <f>IF(Uzsakymas!$J213=Uzsakymas!$G$20,Uzsakymas!$E213,0)*Uzsakymas!$F213</f>
        <v>0</v>
      </c>
      <c r="AB213" s="98">
        <f>IF(Uzsakymas!$G213=Uzsakymas!$G$21,Uzsakymas!$D213,0)*Uzsakymas!$F213</f>
        <v>0</v>
      </c>
      <c r="AC213" s="98">
        <f>IF(Uzsakymas!$H213=Uzsakymas!$G$21,Uzsakymas!$D213,0)*Uzsakymas!$F213</f>
        <v>0</v>
      </c>
      <c r="AD213" s="98">
        <f>IF(Uzsakymas!$I213=Uzsakymas!$G$21,Uzsakymas!$E213,0)*Uzsakymas!$F213</f>
        <v>0</v>
      </c>
      <c r="AE213" s="98">
        <f>IF(Uzsakymas!$J213=Uzsakymas!$G$21,Uzsakymas!$E213,0)*Uzsakymas!$F213</f>
        <v>0</v>
      </c>
      <c r="AF213" s="98">
        <f>IF(Uzsakymas!$G213=Uzsakymas!$G$22,Uzsakymas!$D213,0)*Uzsakymas!$F213</f>
        <v>0</v>
      </c>
      <c r="AG213" s="98">
        <f>IF(Uzsakymas!$H213=Uzsakymas!$G$22,Uzsakymas!$D213,0)*Uzsakymas!$F213</f>
        <v>0</v>
      </c>
      <c r="AH213" s="98">
        <f>IF(Uzsakymas!$I213=Uzsakymas!$G$22,Uzsakymas!$E213,0)*Uzsakymas!$F213</f>
        <v>0</v>
      </c>
      <c r="AI213" s="98">
        <f>IF(Uzsakymas!$J213=Uzsakymas!$G$22,Uzsakymas!$E213,0)*Uzsakymas!$F213</f>
        <v>0</v>
      </c>
      <c r="AJ213" s="98">
        <f>IF(Uzsakymas!$G213=Uzsakymas!$G$23,Uzsakymas!$D213,0)*Uzsakymas!$F213</f>
        <v>0</v>
      </c>
      <c r="AK213" s="98">
        <f>IF(Uzsakymas!$H213=Uzsakymas!$G$23,Uzsakymas!$D213,0)*Uzsakymas!$F213</f>
        <v>0</v>
      </c>
      <c r="AL213" s="98">
        <f>IF(Uzsakymas!$I213=Uzsakymas!$G$23,Uzsakymas!$E213,0)*Uzsakymas!$F213</f>
        <v>0</v>
      </c>
      <c r="AM213" s="98">
        <f>IF(Uzsakymas!$J213=Uzsakymas!$G$23,Uzsakymas!$E213,0)*Uzsakymas!$F213</f>
        <v>0</v>
      </c>
      <c r="AN213" s="98">
        <f>IF(Uzsakymas!$G213=Uzsakymas!$G$24,Uzsakymas!$D213,0)*Uzsakymas!$F213</f>
        <v>0</v>
      </c>
      <c r="AO213" s="98">
        <f>IF(Uzsakymas!$H213=Uzsakymas!$G$24,Uzsakymas!$D213,0)*Uzsakymas!$F213</f>
        <v>0</v>
      </c>
      <c r="AP213" s="98">
        <f>IF(Uzsakymas!$I213=Uzsakymas!$G$24,Uzsakymas!$E213,0)*Uzsakymas!$F213</f>
        <v>0</v>
      </c>
      <c r="AQ213" s="98">
        <f>IF(Uzsakymas!$J213=Uzsakymas!$G$24,Uzsakymas!$E213,0)*Uzsakymas!$F213</f>
        <v>0</v>
      </c>
      <c r="AR213" s="98">
        <f>IF(Uzsakymas!$G213=Uzsakymas!$G$25,Uzsakymas!$D213,0)*Uzsakymas!$F213</f>
        <v>0</v>
      </c>
      <c r="AS213" s="98">
        <f>IF(Uzsakymas!$H213=Uzsakymas!$G$25,Uzsakymas!$D213,0)*Uzsakymas!$F213</f>
        <v>0</v>
      </c>
      <c r="AT213" s="98">
        <f>IF(Uzsakymas!$I213=Uzsakymas!$G$25,Uzsakymas!$E213,0)*Uzsakymas!$F213</f>
        <v>0</v>
      </c>
      <c r="AU213" s="98">
        <f>IF(Uzsakymas!$J213=Uzsakymas!$G$25,Uzsakymas!$E213,0)*Uzsakymas!$F213</f>
        <v>0</v>
      </c>
      <c r="AV213" s="98">
        <f>IF(Uzsakymas!$G213=Uzsakymas!$G$26,Uzsakymas!$D213,0)*Uzsakymas!$F213</f>
        <v>0</v>
      </c>
      <c r="AW213" s="98">
        <f>IF(Uzsakymas!$H213=Uzsakymas!$G$26,Uzsakymas!$D213,0)*Uzsakymas!$F213</f>
        <v>0</v>
      </c>
      <c r="AX213" s="98">
        <f>IF(Uzsakymas!$I213=Uzsakymas!$G$26,Uzsakymas!$E213,0)*Uzsakymas!$F213</f>
        <v>0</v>
      </c>
      <c r="AY213" s="98">
        <f>IF(Uzsakymas!$J213=Uzsakymas!$G$26,Uzsakymas!$E213,0)*Uzsakymas!$F213</f>
        <v>0</v>
      </c>
      <c r="AZ213" s="29">
        <f>(P213+Q213+R213+S213)/1000</f>
        <v>0</v>
      </c>
      <c r="BA213" s="16">
        <f>(T213+U213+V213+W213)/1000</f>
        <v>0</v>
      </c>
      <c r="BB213" s="16">
        <f>(X213+Y213+Z213+AA213)/1000</f>
        <v>0</v>
      </c>
      <c r="BC213" s="16">
        <f>(AB213+AC213+AD213+AE213)/1000</f>
        <v>0</v>
      </c>
      <c r="BD213" s="16">
        <f>(AF213+AG213+AH213+AI213)/1000</f>
        <v>0</v>
      </c>
      <c r="BE213" s="16">
        <f>(AJ213+AK213+AL213+AM213)/1000</f>
        <v>0</v>
      </c>
      <c r="BF213" s="16">
        <f>(AN213+AO213+AP213+AQ213)/1000</f>
        <v>0</v>
      </c>
      <c r="BG213" s="16">
        <f>(AR213+AS213+AT213+AU213)/1000</f>
        <v>0</v>
      </c>
      <c r="BH213" s="30">
        <f>(AV213+AW213+AX213+AY213)/1000</f>
        <v>0</v>
      </c>
    </row>
    <row r="214" spans="1:60" hidden="true">
      <c r="N214">
        <v>185</v>
      </c>
      <c r="P214" s="98">
        <f>IF(Uzsakymas!$G214=Uzsakymas!$G$18,Uzsakymas!$D214,0)*Uzsakymas!$F214</f>
        <v>0</v>
      </c>
      <c r="Q214" s="98">
        <f>IF(Uzsakymas!$H214=Uzsakymas!$G$18,Uzsakymas!$D214,0)*Uzsakymas!$F214</f>
        <v>0</v>
      </c>
      <c r="R214" s="98">
        <f>IF(Uzsakymas!$I214=Uzsakymas!$G$18,Uzsakymas!$E214,0)*Uzsakymas!$F214</f>
        <v>0</v>
      </c>
      <c r="S214" s="98">
        <f>IF(Uzsakymas!$J214=Uzsakymas!$G$18,Uzsakymas!$E214,0)*Uzsakymas!$F214</f>
        <v>0</v>
      </c>
      <c r="T214" s="98">
        <f>IF(Uzsakymas!$G214=Uzsakymas!$G$19,Uzsakymas!$D214,0)*Uzsakymas!$F214</f>
        <v>0</v>
      </c>
      <c r="U214" s="98">
        <f>IF(Uzsakymas!$H214=Uzsakymas!$G$19,Uzsakymas!$D214,0)*Uzsakymas!$F214</f>
        <v>0</v>
      </c>
      <c r="V214" s="98">
        <f>IF(Uzsakymas!$I214=Uzsakymas!$G$19,Uzsakymas!$E214,0)*Uzsakymas!$F214</f>
        <v>0</v>
      </c>
      <c r="W214" s="98">
        <f>IF(Uzsakymas!$J214=Uzsakymas!$G$19,Uzsakymas!$E214,0)*Uzsakymas!$F214</f>
        <v>0</v>
      </c>
      <c r="X214" s="98">
        <f>IF(Uzsakymas!$G214=Uzsakymas!$G$20,Uzsakymas!$D214,0)*Uzsakymas!$F214</f>
        <v>0</v>
      </c>
      <c r="Y214" s="98">
        <f>IF(Uzsakymas!$H214=Uzsakymas!$G$20,Uzsakymas!$D214,0)*Uzsakymas!$F214</f>
        <v>0</v>
      </c>
      <c r="Z214" s="98">
        <f>IF(Uzsakymas!$I214=Uzsakymas!$G$20,Uzsakymas!$E214,0)*Uzsakymas!$F214</f>
        <v>0</v>
      </c>
      <c r="AA214" s="98">
        <f>IF(Uzsakymas!$J214=Uzsakymas!$G$20,Uzsakymas!$E214,0)*Uzsakymas!$F214</f>
        <v>0</v>
      </c>
      <c r="AB214" s="98">
        <f>IF(Uzsakymas!$G214=Uzsakymas!$G$21,Uzsakymas!$D214,0)*Uzsakymas!$F214</f>
        <v>0</v>
      </c>
      <c r="AC214" s="98">
        <f>IF(Uzsakymas!$H214=Uzsakymas!$G$21,Uzsakymas!$D214,0)*Uzsakymas!$F214</f>
        <v>0</v>
      </c>
      <c r="AD214" s="98">
        <f>IF(Uzsakymas!$I214=Uzsakymas!$G$21,Uzsakymas!$E214,0)*Uzsakymas!$F214</f>
        <v>0</v>
      </c>
      <c r="AE214" s="98">
        <f>IF(Uzsakymas!$J214=Uzsakymas!$G$21,Uzsakymas!$E214,0)*Uzsakymas!$F214</f>
        <v>0</v>
      </c>
      <c r="AF214" s="98">
        <f>IF(Uzsakymas!$G214=Uzsakymas!$G$22,Uzsakymas!$D214,0)*Uzsakymas!$F214</f>
        <v>0</v>
      </c>
      <c r="AG214" s="98">
        <f>IF(Uzsakymas!$H214=Uzsakymas!$G$22,Uzsakymas!$D214,0)*Uzsakymas!$F214</f>
        <v>0</v>
      </c>
      <c r="AH214" s="98">
        <f>IF(Uzsakymas!$I214=Uzsakymas!$G$22,Uzsakymas!$E214,0)*Uzsakymas!$F214</f>
        <v>0</v>
      </c>
      <c r="AI214" s="98">
        <f>IF(Uzsakymas!$J214=Uzsakymas!$G$22,Uzsakymas!$E214,0)*Uzsakymas!$F214</f>
        <v>0</v>
      </c>
      <c r="AJ214" s="98">
        <f>IF(Uzsakymas!$G214=Uzsakymas!$G$23,Uzsakymas!$D214,0)*Uzsakymas!$F214</f>
        <v>0</v>
      </c>
      <c r="AK214" s="98">
        <f>IF(Uzsakymas!$H214=Uzsakymas!$G$23,Uzsakymas!$D214,0)*Uzsakymas!$F214</f>
        <v>0</v>
      </c>
      <c r="AL214" s="98">
        <f>IF(Uzsakymas!$I214=Uzsakymas!$G$23,Uzsakymas!$E214,0)*Uzsakymas!$F214</f>
        <v>0</v>
      </c>
      <c r="AM214" s="98">
        <f>IF(Uzsakymas!$J214=Uzsakymas!$G$23,Uzsakymas!$E214,0)*Uzsakymas!$F214</f>
        <v>0</v>
      </c>
      <c r="AN214" s="98">
        <f>IF(Uzsakymas!$G214=Uzsakymas!$G$24,Uzsakymas!$D214,0)*Uzsakymas!$F214</f>
        <v>0</v>
      </c>
      <c r="AO214" s="98">
        <f>IF(Uzsakymas!$H214=Uzsakymas!$G$24,Uzsakymas!$D214,0)*Uzsakymas!$F214</f>
        <v>0</v>
      </c>
      <c r="AP214" s="98">
        <f>IF(Uzsakymas!$I214=Uzsakymas!$G$24,Uzsakymas!$E214,0)*Uzsakymas!$F214</f>
        <v>0</v>
      </c>
      <c r="AQ214" s="98">
        <f>IF(Uzsakymas!$J214=Uzsakymas!$G$24,Uzsakymas!$E214,0)*Uzsakymas!$F214</f>
        <v>0</v>
      </c>
      <c r="AR214" s="98">
        <f>IF(Uzsakymas!$G214=Uzsakymas!$G$25,Uzsakymas!$D214,0)*Uzsakymas!$F214</f>
        <v>0</v>
      </c>
      <c r="AS214" s="98">
        <f>IF(Uzsakymas!$H214=Uzsakymas!$G$25,Uzsakymas!$D214,0)*Uzsakymas!$F214</f>
        <v>0</v>
      </c>
      <c r="AT214" s="98">
        <f>IF(Uzsakymas!$I214=Uzsakymas!$G$25,Uzsakymas!$E214,0)*Uzsakymas!$F214</f>
        <v>0</v>
      </c>
      <c r="AU214" s="98">
        <f>IF(Uzsakymas!$J214=Uzsakymas!$G$25,Uzsakymas!$E214,0)*Uzsakymas!$F214</f>
        <v>0</v>
      </c>
      <c r="AV214" s="98">
        <f>IF(Uzsakymas!$G214=Uzsakymas!$G$26,Uzsakymas!$D214,0)*Uzsakymas!$F214</f>
        <v>0</v>
      </c>
      <c r="AW214" s="98">
        <f>IF(Uzsakymas!$H214=Uzsakymas!$G$26,Uzsakymas!$D214,0)*Uzsakymas!$F214</f>
        <v>0</v>
      </c>
      <c r="AX214" s="98">
        <f>IF(Uzsakymas!$I214=Uzsakymas!$G$26,Uzsakymas!$E214,0)*Uzsakymas!$F214</f>
        <v>0</v>
      </c>
      <c r="AY214" s="98">
        <f>IF(Uzsakymas!$J214=Uzsakymas!$G$26,Uzsakymas!$E214,0)*Uzsakymas!$F214</f>
        <v>0</v>
      </c>
      <c r="AZ214" s="29">
        <f>(P214+Q214+R214+S214)/1000</f>
        <v>0</v>
      </c>
      <c r="BA214" s="16">
        <f>(T214+U214+V214+W214)/1000</f>
        <v>0</v>
      </c>
      <c r="BB214" s="16">
        <f>(X214+XFD214+XFD214+AA214)/1000</f>
        <v>0</v>
      </c>
      <c r="BC214" s="16">
        <f>(AB214+AC214+AD214+AE214)/1000</f>
        <v>0</v>
      </c>
      <c r="BD214" s="16">
        <f>(AF214+AG214+AH214+AI214)/1000</f>
        <v>0</v>
      </c>
      <c r="BE214" s="16">
        <f>(AJ214+AK214+AL214+AM214)/1000</f>
        <v>0</v>
      </c>
      <c r="BF214" s="16">
        <f>(AN214+AO214+AP214+AQ214)/1000</f>
        <v>0</v>
      </c>
      <c r="BG214" s="16">
        <f>(AR214+AS214+AT214+AU214)/1000</f>
        <v>0</v>
      </c>
      <c r="BH214" s="30">
        <f>(AV214+AW214+AX214+AY214)/1000</f>
        <v>0</v>
      </c>
    </row>
    <row r="215" spans="1:60" hidden="true">
      <c r="N215">
        <v>186</v>
      </c>
      <c r="P215" s="98">
        <f>IF(Uzsakymas!$G215=Uzsakymas!$G$18,Uzsakymas!$D215,0)*Uzsakymas!$F215</f>
        <v>0</v>
      </c>
      <c r="Q215" s="98">
        <f>IF(Uzsakymas!$H215=Uzsakymas!$G$18,Uzsakymas!$D215,0)*Uzsakymas!$F215</f>
        <v>0</v>
      </c>
      <c r="R215" s="98">
        <f>IF(Uzsakymas!$I215=Uzsakymas!$G$18,Uzsakymas!$E215,0)*Uzsakymas!$F215</f>
        <v>0</v>
      </c>
      <c r="S215" s="98">
        <f>IF(Uzsakymas!$J215=Uzsakymas!$G$18,Uzsakymas!$E215,0)*Uzsakymas!$F215</f>
        <v>0</v>
      </c>
      <c r="T215" s="98">
        <f>IF(Uzsakymas!$G215=Uzsakymas!$G$19,Uzsakymas!$D215,0)*Uzsakymas!$F215</f>
        <v>0</v>
      </c>
      <c r="U215" s="98">
        <f>IF(Uzsakymas!$H215=Uzsakymas!$G$19,Uzsakymas!$D215,0)*Uzsakymas!$F215</f>
        <v>0</v>
      </c>
      <c r="V215" s="98">
        <f>IF(Uzsakymas!$I215=Uzsakymas!$G$19,Uzsakymas!$E215,0)*Uzsakymas!$F215</f>
        <v>0</v>
      </c>
      <c r="W215" s="98">
        <f>IF(Uzsakymas!$J215=Uzsakymas!$G$19,Uzsakymas!$E215,0)*Uzsakymas!$F215</f>
        <v>0</v>
      </c>
      <c r="X215" s="98">
        <f>IF(Uzsakymas!$G215=Uzsakymas!$G$20,Uzsakymas!$D215,0)*Uzsakymas!$F215</f>
        <v>0</v>
      </c>
      <c r="Y215" s="98">
        <f>IF(Uzsakymas!$H215=Uzsakymas!$G$20,Uzsakymas!$D215,0)*Uzsakymas!$F215</f>
        <v>0</v>
      </c>
      <c r="Z215" s="98">
        <f>IF(Uzsakymas!$I215=Uzsakymas!$G$20,Uzsakymas!$E215,0)*Uzsakymas!$F215</f>
        <v>0</v>
      </c>
      <c r="AA215" s="98">
        <f>IF(Uzsakymas!$J215=Uzsakymas!$G$20,Uzsakymas!$E215,0)*Uzsakymas!$F215</f>
        <v>0</v>
      </c>
      <c r="AB215" s="98">
        <f>IF(Uzsakymas!$G215=Uzsakymas!$G$21,Uzsakymas!$D215,0)*Uzsakymas!$F215</f>
        <v>0</v>
      </c>
      <c r="AC215" s="98">
        <f>IF(Uzsakymas!$H215=Uzsakymas!$G$21,Uzsakymas!$D215,0)*Uzsakymas!$F215</f>
        <v>0</v>
      </c>
      <c r="AD215" s="98">
        <f>IF(Uzsakymas!$I215=Uzsakymas!$G$21,Uzsakymas!$E215,0)*Uzsakymas!$F215</f>
        <v>0</v>
      </c>
      <c r="AE215" s="98">
        <f>IF(Uzsakymas!$J215=Uzsakymas!$G$21,Uzsakymas!$E215,0)*Uzsakymas!$F215</f>
        <v>0</v>
      </c>
      <c r="AF215" s="98">
        <f>IF(Uzsakymas!$G215=Uzsakymas!$G$22,Uzsakymas!$D215,0)*Uzsakymas!$F215</f>
        <v>0</v>
      </c>
      <c r="AG215" s="98">
        <f>IF(Uzsakymas!$H215=Uzsakymas!$G$22,Uzsakymas!$D215,0)*Uzsakymas!$F215</f>
        <v>0</v>
      </c>
      <c r="AH215" s="98">
        <f>IF(Uzsakymas!$I215=Uzsakymas!$G$22,Uzsakymas!$E215,0)*Uzsakymas!$F215</f>
        <v>0</v>
      </c>
      <c r="AI215" s="98">
        <f>IF(Uzsakymas!$J215=Uzsakymas!$G$22,Uzsakymas!$E215,0)*Uzsakymas!$F215</f>
        <v>0</v>
      </c>
      <c r="AJ215" s="98">
        <f>IF(Uzsakymas!$G215=Uzsakymas!$G$23,Uzsakymas!$D215,0)*Uzsakymas!$F215</f>
        <v>0</v>
      </c>
      <c r="AK215" s="98">
        <f>IF(Uzsakymas!$H215=Uzsakymas!$G$23,Uzsakymas!$D215,0)*Uzsakymas!$F215</f>
        <v>0</v>
      </c>
      <c r="AL215" s="98">
        <f>IF(Uzsakymas!$I215=Uzsakymas!$G$23,Uzsakymas!$E215,0)*Uzsakymas!$F215</f>
        <v>0</v>
      </c>
      <c r="AM215" s="98">
        <f>IF(Uzsakymas!$J215=Uzsakymas!$G$23,Uzsakymas!$E215,0)*Uzsakymas!$F215</f>
        <v>0</v>
      </c>
      <c r="AN215" s="98">
        <f>IF(Uzsakymas!$G215=Uzsakymas!$G$24,Uzsakymas!$D215,0)*Uzsakymas!$F215</f>
        <v>0</v>
      </c>
      <c r="AO215" s="98">
        <f>IF(Uzsakymas!$H215=Uzsakymas!$G$24,Uzsakymas!$D215,0)*Uzsakymas!$F215</f>
        <v>0</v>
      </c>
      <c r="AP215" s="98">
        <f>IF(Uzsakymas!$I215=Uzsakymas!$G$24,Uzsakymas!$E215,0)*Uzsakymas!$F215</f>
        <v>0</v>
      </c>
      <c r="AQ215" s="98">
        <f>IF(Uzsakymas!$J215=Uzsakymas!$G$24,Uzsakymas!$E215,0)*Uzsakymas!$F215</f>
        <v>0</v>
      </c>
      <c r="AR215" s="98">
        <f>IF(Uzsakymas!$G215=Uzsakymas!$G$25,Uzsakymas!$D215,0)*Uzsakymas!$F215</f>
        <v>0</v>
      </c>
      <c r="AS215" s="98">
        <f>IF(Uzsakymas!$H215=Uzsakymas!$G$25,Uzsakymas!$D215,0)*Uzsakymas!$F215</f>
        <v>0</v>
      </c>
      <c r="AT215" s="98">
        <f>IF(Uzsakymas!$I215=Uzsakymas!$G$25,Uzsakymas!$E215,0)*Uzsakymas!$F215</f>
        <v>0</v>
      </c>
      <c r="AU215" s="98">
        <f>IF(Uzsakymas!$J215=Uzsakymas!$G$25,Uzsakymas!$E215,0)*Uzsakymas!$F215</f>
        <v>0</v>
      </c>
      <c r="AV215" s="98">
        <f>IF(Uzsakymas!$G215=Uzsakymas!$G$26,Uzsakymas!$D215,0)*Uzsakymas!$F215</f>
        <v>0</v>
      </c>
      <c r="AW215" s="98">
        <f>IF(Uzsakymas!$H215=Uzsakymas!$G$26,Uzsakymas!$D215,0)*Uzsakymas!$F215</f>
        <v>0</v>
      </c>
      <c r="AX215" s="98">
        <f>IF(Uzsakymas!$I215=Uzsakymas!$G$26,Uzsakymas!$E215,0)*Uzsakymas!$F215</f>
        <v>0</v>
      </c>
      <c r="AY215" s="98">
        <f>IF(Uzsakymas!$J215=Uzsakymas!$G$26,Uzsakymas!$E215,0)*Uzsakymas!$F215</f>
        <v>0</v>
      </c>
      <c r="AZ215" s="29">
        <f>(P215+Q215+R215+S215)/1000</f>
        <v>0</v>
      </c>
      <c r="BA215" s="16">
        <f>(T215+U215+V215+W215)/1000</f>
        <v>0</v>
      </c>
      <c r="BB215" s="16">
        <f>(X215+XFD215+XFD215+AA215)/1000</f>
        <v>0</v>
      </c>
      <c r="BC215" s="16">
        <f>(AB215+AC215+AD215+AE215)/1000</f>
        <v>0</v>
      </c>
      <c r="BD215" s="16">
        <f>(AF215+AG215+AH215+AI215)/1000</f>
        <v>0</v>
      </c>
      <c r="BE215" s="16">
        <f>(AJ215+AK215+AL215+AM215)/1000</f>
        <v>0</v>
      </c>
      <c r="BF215" s="16">
        <f>(AN215+AO215+AP215+AQ215)/1000</f>
        <v>0</v>
      </c>
      <c r="BG215" s="16">
        <f>(AR215+AS215+AT215+AU215)/1000</f>
        <v>0</v>
      </c>
      <c r="BH215" s="30">
        <f>(AV215+AW215+AX215+AY215)/1000</f>
        <v>0</v>
      </c>
    </row>
    <row r="216" spans="1:60" hidden="true">
      <c r="N216">
        <v>187</v>
      </c>
      <c r="P216" s="98">
        <f>IF(Uzsakymas!$G216=Uzsakymas!$G$18,Uzsakymas!$D216,0)*Uzsakymas!$F216</f>
        <v>0</v>
      </c>
      <c r="Q216" s="98">
        <f>IF(Uzsakymas!$H216=Uzsakymas!$G$18,Uzsakymas!$D216,0)*Uzsakymas!$F216</f>
        <v>0</v>
      </c>
      <c r="R216" s="98">
        <f>IF(Uzsakymas!$I216=Uzsakymas!$G$18,Uzsakymas!$E216,0)*Uzsakymas!$F216</f>
        <v>0</v>
      </c>
      <c r="S216" s="98">
        <f>IF(Uzsakymas!$J216=Uzsakymas!$G$18,Uzsakymas!$E216,0)*Uzsakymas!$F216</f>
        <v>0</v>
      </c>
      <c r="T216" s="98">
        <f>IF(Uzsakymas!$G216=Uzsakymas!$G$19,Uzsakymas!$D216,0)*Uzsakymas!$F216</f>
        <v>0</v>
      </c>
      <c r="U216" s="98">
        <f>IF(Uzsakymas!$H216=Uzsakymas!$G$19,Uzsakymas!$D216,0)*Uzsakymas!$F216</f>
        <v>0</v>
      </c>
      <c r="V216" s="98">
        <f>IF(Uzsakymas!$I216=Uzsakymas!$G$19,Uzsakymas!$E216,0)*Uzsakymas!$F216</f>
        <v>0</v>
      </c>
      <c r="W216" s="98">
        <f>IF(Uzsakymas!$J216=Uzsakymas!$G$19,Uzsakymas!$E216,0)*Uzsakymas!$F216</f>
        <v>0</v>
      </c>
      <c r="X216" s="98">
        <f>IF(Uzsakymas!$G216=Uzsakymas!$G$20,Uzsakymas!$D216,0)*Uzsakymas!$F216</f>
        <v>0</v>
      </c>
      <c r="Y216" s="98">
        <f>IF(Uzsakymas!$H216=Uzsakymas!$G$20,Uzsakymas!$D216,0)*Uzsakymas!$F216</f>
        <v>0</v>
      </c>
      <c r="Z216" s="98">
        <f>IF(Uzsakymas!$I216=Uzsakymas!$G$20,Uzsakymas!$E216,0)*Uzsakymas!$F216</f>
        <v>0</v>
      </c>
      <c r="AA216" s="98">
        <f>IF(Uzsakymas!$J216=Uzsakymas!$G$20,Uzsakymas!$E216,0)*Uzsakymas!$F216</f>
        <v>0</v>
      </c>
      <c r="AB216" s="98">
        <f>IF(Uzsakymas!$G216=Uzsakymas!$G$21,Uzsakymas!$D216,0)*Uzsakymas!$F216</f>
        <v>0</v>
      </c>
      <c r="AC216" s="98">
        <f>IF(Uzsakymas!$H216=Uzsakymas!$G$21,Uzsakymas!$D216,0)*Uzsakymas!$F216</f>
        <v>0</v>
      </c>
      <c r="AD216" s="98">
        <f>IF(Uzsakymas!$I216=Uzsakymas!$G$21,Uzsakymas!$E216,0)*Uzsakymas!$F216</f>
        <v>0</v>
      </c>
      <c r="AE216" s="98">
        <f>IF(Uzsakymas!$J216=Uzsakymas!$G$21,Uzsakymas!$E216,0)*Uzsakymas!$F216</f>
        <v>0</v>
      </c>
      <c r="AF216" s="98">
        <f>IF(Uzsakymas!$G216=Uzsakymas!$G$22,Uzsakymas!$D216,0)*Uzsakymas!$F216</f>
        <v>0</v>
      </c>
      <c r="AG216" s="98">
        <f>IF(Uzsakymas!$H216=Uzsakymas!$G$22,Uzsakymas!$D216,0)*Uzsakymas!$F216</f>
        <v>0</v>
      </c>
      <c r="AH216" s="98">
        <f>IF(Uzsakymas!$I216=Uzsakymas!$G$22,Uzsakymas!$E216,0)*Uzsakymas!$F216</f>
        <v>0</v>
      </c>
      <c r="AI216" s="98">
        <f>IF(Uzsakymas!$J216=Uzsakymas!$G$22,Uzsakymas!$E216,0)*Uzsakymas!$F216</f>
        <v>0</v>
      </c>
      <c r="AJ216" s="98">
        <f>IF(Uzsakymas!$G216=Uzsakymas!$G$23,Uzsakymas!$D216,0)*Uzsakymas!$F216</f>
        <v>0</v>
      </c>
      <c r="AK216" s="98">
        <f>IF(Uzsakymas!$H216=Uzsakymas!$G$23,Uzsakymas!$D216,0)*Uzsakymas!$F216</f>
        <v>0</v>
      </c>
      <c r="AL216" s="98">
        <f>IF(Uzsakymas!$I216=Uzsakymas!$G$23,Uzsakymas!$E216,0)*Uzsakymas!$F216</f>
        <v>0</v>
      </c>
      <c r="AM216" s="98">
        <f>IF(Uzsakymas!$J216=Uzsakymas!$G$23,Uzsakymas!$E216,0)*Uzsakymas!$F216</f>
        <v>0</v>
      </c>
      <c r="AN216" s="98">
        <f>IF(Uzsakymas!$G216=Uzsakymas!$G$24,Uzsakymas!$D216,0)*Uzsakymas!$F216</f>
        <v>0</v>
      </c>
      <c r="AO216" s="98">
        <f>IF(Uzsakymas!$H216=Uzsakymas!$G$24,Uzsakymas!$D216,0)*Uzsakymas!$F216</f>
        <v>0</v>
      </c>
      <c r="AP216" s="98">
        <f>IF(Uzsakymas!$I216=Uzsakymas!$G$24,Uzsakymas!$E216,0)*Uzsakymas!$F216</f>
        <v>0</v>
      </c>
      <c r="AQ216" s="98">
        <f>IF(Uzsakymas!$J216=Uzsakymas!$G$24,Uzsakymas!$E216,0)*Uzsakymas!$F216</f>
        <v>0</v>
      </c>
      <c r="AR216" s="98">
        <f>IF(Uzsakymas!$G216=Uzsakymas!$G$25,Uzsakymas!$D216,0)*Uzsakymas!$F216</f>
        <v>0</v>
      </c>
      <c r="AS216" s="98">
        <f>IF(Uzsakymas!$H216=Uzsakymas!$G$25,Uzsakymas!$D216,0)*Uzsakymas!$F216</f>
        <v>0</v>
      </c>
      <c r="AT216" s="98">
        <f>IF(Uzsakymas!$I216=Uzsakymas!$G$25,Uzsakymas!$E216,0)*Uzsakymas!$F216</f>
        <v>0</v>
      </c>
      <c r="AU216" s="98">
        <f>IF(Uzsakymas!$J216=Uzsakymas!$G$25,Uzsakymas!$E216,0)*Uzsakymas!$F216</f>
        <v>0</v>
      </c>
      <c r="AV216" s="98">
        <f>IF(Uzsakymas!$G216=Uzsakymas!$G$26,Uzsakymas!$D216,0)*Uzsakymas!$F216</f>
        <v>0</v>
      </c>
      <c r="AW216" s="98">
        <f>IF(Uzsakymas!$H216=Uzsakymas!$G$26,Uzsakymas!$D216,0)*Uzsakymas!$F216</f>
        <v>0</v>
      </c>
      <c r="AX216" s="98">
        <f>IF(Uzsakymas!$I216=Uzsakymas!$G$26,Uzsakymas!$E216,0)*Uzsakymas!$F216</f>
        <v>0</v>
      </c>
      <c r="AY216" s="98">
        <f>IF(Uzsakymas!$J216=Uzsakymas!$G$26,Uzsakymas!$E216,0)*Uzsakymas!$F216</f>
        <v>0</v>
      </c>
      <c r="AZ216" s="29">
        <f>(P216+Q216+R216+S216)/1000</f>
        <v>0</v>
      </c>
      <c r="BA216" s="16">
        <f>(T216+U216+V216+W216)/1000</f>
        <v>0</v>
      </c>
      <c r="BB216" s="16">
        <f>(X216+XFD216+XFD216+AA216)/1000</f>
        <v>0</v>
      </c>
      <c r="BC216" s="16">
        <f>(AB216+AC216+AD216+AE216)/1000</f>
        <v>0</v>
      </c>
      <c r="BD216" s="16">
        <f>(AF216+AG216+AH216+AI216)/1000</f>
        <v>0</v>
      </c>
      <c r="BE216" s="16">
        <f>(AJ216+AK216+AL216+AM216)/1000</f>
        <v>0</v>
      </c>
      <c r="BF216" s="16">
        <f>(AN216+AO216+AP216+AQ216)/1000</f>
        <v>0</v>
      </c>
      <c r="BG216" s="16">
        <f>(AR216+AS216+AT216+AU216)/1000</f>
        <v>0</v>
      </c>
      <c r="BH216" s="30">
        <f>(AV216+AW216+AX216+AY216)/1000</f>
        <v>0</v>
      </c>
    </row>
    <row r="217" spans="1:60" hidden="true">
      <c r="N217">
        <v>188</v>
      </c>
      <c r="P217" s="98">
        <f>IF(Uzsakymas!$G217=Uzsakymas!$G$18,Uzsakymas!$D217,0)*Uzsakymas!$F217</f>
        <v>0</v>
      </c>
      <c r="Q217" s="98">
        <f>IF(Uzsakymas!$H217=Uzsakymas!$G$18,Uzsakymas!$D217,0)*Uzsakymas!$F217</f>
        <v>0</v>
      </c>
      <c r="R217" s="98">
        <f>IF(Uzsakymas!$I217=Uzsakymas!$G$18,Uzsakymas!$E217,0)*Uzsakymas!$F217</f>
        <v>0</v>
      </c>
      <c r="S217" s="98">
        <f>IF(Uzsakymas!$J217=Uzsakymas!$G$18,Uzsakymas!$E217,0)*Uzsakymas!$F217</f>
        <v>0</v>
      </c>
      <c r="T217" s="98">
        <f>IF(Uzsakymas!$G217=Uzsakymas!$G$19,Uzsakymas!$D217,0)*Uzsakymas!$F217</f>
        <v>0</v>
      </c>
      <c r="U217" s="98">
        <f>IF(Uzsakymas!$H217=Uzsakymas!$G$19,Uzsakymas!$D217,0)*Uzsakymas!$F217</f>
        <v>0</v>
      </c>
      <c r="V217" s="98">
        <f>IF(Uzsakymas!$I217=Uzsakymas!$G$19,Uzsakymas!$E217,0)*Uzsakymas!$F217</f>
        <v>0</v>
      </c>
      <c r="W217" s="98">
        <f>IF(Uzsakymas!$J217=Uzsakymas!$G$19,Uzsakymas!$E217,0)*Uzsakymas!$F217</f>
        <v>0</v>
      </c>
      <c r="X217" s="98">
        <f>IF(Uzsakymas!$G217=Uzsakymas!$G$20,Uzsakymas!$D217,0)*Uzsakymas!$F217</f>
        <v>0</v>
      </c>
      <c r="Y217" s="98">
        <f>IF(Uzsakymas!$H217=Uzsakymas!$G$20,Uzsakymas!$D217,0)*Uzsakymas!$F217</f>
        <v>0</v>
      </c>
      <c r="Z217" s="98">
        <f>IF(Uzsakymas!$I217=Uzsakymas!$G$20,Uzsakymas!$E217,0)*Uzsakymas!$F217</f>
        <v>0</v>
      </c>
      <c r="AA217" s="98">
        <f>IF(Uzsakymas!$J217=Uzsakymas!$G$20,Uzsakymas!$E217,0)*Uzsakymas!$F217</f>
        <v>0</v>
      </c>
      <c r="AB217" s="98">
        <f>IF(Uzsakymas!$G217=Uzsakymas!$G$21,Uzsakymas!$D217,0)*Uzsakymas!$F217</f>
        <v>0</v>
      </c>
      <c r="AC217" s="98">
        <f>IF(Uzsakymas!$H217=Uzsakymas!$G$21,Uzsakymas!$D217,0)*Uzsakymas!$F217</f>
        <v>0</v>
      </c>
      <c r="AD217" s="98">
        <f>IF(Uzsakymas!$I217=Uzsakymas!$G$21,Uzsakymas!$E217,0)*Uzsakymas!$F217</f>
        <v>0</v>
      </c>
      <c r="AE217" s="98">
        <f>IF(Uzsakymas!$J217=Uzsakymas!$G$21,Uzsakymas!$E217,0)*Uzsakymas!$F217</f>
        <v>0</v>
      </c>
      <c r="AF217" s="98">
        <f>IF(Uzsakymas!$G217=Uzsakymas!$G$22,Uzsakymas!$D217,0)*Uzsakymas!$F217</f>
        <v>0</v>
      </c>
      <c r="AG217" s="98">
        <f>IF(Uzsakymas!$H217=Uzsakymas!$G$22,Uzsakymas!$D217,0)*Uzsakymas!$F217</f>
        <v>0</v>
      </c>
      <c r="AH217" s="98">
        <f>IF(Uzsakymas!$I217=Uzsakymas!$G$22,Uzsakymas!$E217,0)*Uzsakymas!$F217</f>
        <v>0</v>
      </c>
      <c r="AI217" s="98">
        <f>IF(Uzsakymas!$J217=Uzsakymas!$G$22,Uzsakymas!$E217,0)*Uzsakymas!$F217</f>
        <v>0</v>
      </c>
      <c r="AJ217" s="98">
        <f>IF(Uzsakymas!$G217=Uzsakymas!$G$23,Uzsakymas!$D217,0)*Uzsakymas!$F217</f>
        <v>0</v>
      </c>
      <c r="AK217" s="98">
        <f>IF(Uzsakymas!$H217=Uzsakymas!$G$23,Uzsakymas!$D217,0)*Uzsakymas!$F217</f>
        <v>0</v>
      </c>
      <c r="AL217" s="98">
        <f>IF(Uzsakymas!$I217=Uzsakymas!$G$23,Uzsakymas!$E217,0)*Uzsakymas!$F217</f>
        <v>0</v>
      </c>
      <c r="AM217" s="98">
        <f>IF(Uzsakymas!$J217=Uzsakymas!$G$23,Uzsakymas!$E217,0)*Uzsakymas!$F217</f>
        <v>0</v>
      </c>
      <c r="AN217" s="98">
        <f>IF(Uzsakymas!$G217=Uzsakymas!$G$24,Uzsakymas!$D217,0)*Uzsakymas!$F217</f>
        <v>0</v>
      </c>
      <c r="AO217" s="98">
        <f>IF(Uzsakymas!$H217=Uzsakymas!$G$24,Uzsakymas!$D217,0)*Uzsakymas!$F217</f>
        <v>0</v>
      </c>
      <c r="AP217" s="98">
        <f>IF(Uzsakymas!$I217=Uzsakymas!$G$24,Uzsakymas!$E217,0)*Uzsakymas!$F217</f>
        <v>0</v>
      </c>
      <c r="AQ217" s="98">
        <f>IF(Uzsakymas!$J217=Uzsakymas!$G$24,Uzsakymas!$E217,0)*Uzsakymas!$F217</f>
        <v>0</v>
      </c>
      <c r="AR217" s="98">
        <f>IF(Uzsakymas!$G217=Uzsakymas!$G$25,Uzsakymas!$D217,0)*Uzsakymas!$F217</f>
        <v>0</v>
      </c>
      <c r="AS217" s="98">
        <f>IF(Uzsakymas!$H217=Uzsakymas!$G$25,Uzsakymas!$D217,0)*Uzsakymas!$F217</f>
        <v>0</v>
      </c>
      <c r="AT217" s="98">
        <f>IF(Uzsakymas!$I217=Uzsakymas!$G$25,Uzsakymas!$E217,0)*Uzsakymas!$F217</f>
        <v>0</v>
      </c>
      <c r="AU217" s="98">
        <f>IF(Uzsakymas!$J217=Uzsakymas!$G$25,Uzsakymas!$E217,0)*Uzsakymas!$F217</f>
        <v>0</v>
      </c>
      <c r="AV217" s="98">
        <f>IF(Uzsakymas!$G217=Uzsakymas!$G$26,Uzsakymas!$D217,0)*Uzsakymas!$F217</f>
        <v>0</v>
      </c>
      <c r="AW217" s="98">
        <f>IF(Uzsakymas!$H217=Uzsakymas!$G$26,Uzsakymas!$D217,0)*Uzsakymas!$F217</f>
        <v>0</v>
      </c>
      <c r="AX217" s="98">
        <f>IF(Uzsakymas!$I217=Uzsakymas!$G$26,Uzsakymas!$E217,0)*Uzsakymas!$F217</f>
        <v>0</v>
      </c>
      <c r="AY217" s="98">
        <f>IF(Uzsakymas!$J217=Uzsakymas!$G$26,Uzsakymas!$E217,0)*Uzsakymas!$F217</f>
        <v>0</v>
      </c>
      <c r="AZ217" s="29">
        <f>(P217+Q217+R217+S217)/1000</f>
        <v>0</v>
      </c>
      <c r="BA217" s="16">
        <f>(T217+U217+V217+W217)/1000</f>
        <v>0</v>
      </c>
      <c r="BB217" s="16">
        <f>(X217+XFD217+XFD217+AA217)/1000</f>
        <v>0</v>
      </c>
      <c r="BC217" s="16">
        <f>(AB217+AC217+AD217+AE217)/1000</f>
        <v>0</v>
      </c>
      <c r="BD217" s="16">
        <f>(AF217+AG217+AH217+AI217)/1000</f>
        <v>0</v>
      </c>
      <c r="BE217" s="16">
        <f>(AJ217+AK217+AL217+AM217)/1000</f>
        <v>0</v>
      </c>
      <c r="BF217" s="16">
        <f>(AN217+AO217+AP217+AQ217)/1000</f>
        <v>0</v>
      </c>
      <c r="BG217" s="16">
        <f>(AR217+AS217+AT217+AU217)/1000</f>
        <v>0</v>
      </c>
      <c r="BH217" s="30">
        <f>(AV217+AW217+AX217+AY217)/1000</f>
        <v>0</v>
      </c>
    </row>
    <row r="218" spans="1:60" hidden="true">
      <c r="N218">
        <v>189</v>
      </c>
      <c r="P218" s="98">
        <f>IF(Uzsakymas!$G218=Uzsakymas!$G$18,Uzsakymas!$D218,0)*Uzsakymas!$F218</f>
        <v>0</v>
      </c>
      <c r="Q218" s="98">
        <f>IF(Uzsakymas!$H218=Uzsakymas!$G$18,Uzsakymas!$D218,0)*Uzsakymas!$F218</f>
        <v>0</v>
      </c>
      <c r="R218" s="98">
        <f>IF(Uzsakymas!$I218=Uzsakymas!$G$18,Uzsakymas!$E218,0)*Uzsakymas!$F218</f>
        <v>0</v>
      </c>
      <c r="S218" s="98">
        <f>IF(Uzsakymas!$J218=Uzsakymas!$G$18,Uzsakymas!$E218,0)*Uzsakymas!$F218</f>
        <v>0</v>
      </c>
      <c r="T218" s="98">
        <f>IF(Uzsakymas!$G218=Uzsakymas!$G$19,Uzsakymas!$D218,0)*Uzsakymas!$F218</f>
        <v>0</v>
      </c>
      <c r="U218" s="98">
        <f>IF(Uzsakymas!$H218=Uzsakymas!$G$19,Uzsakymas!$D218,0)*Uzsakymas!$F218</f>
        <v>0</v>
      </c>
      <c r="V218" s="98">
        <f>IF(Uzsakymas!$I218=Uzsakymas!$G$19,Uzsakymas!$E218,0)*Uzsakymas!$F218</f>
        <v>0</v>
      </c>
      <c r="W218" s="98">
        <f>IF(Uzsakymas!$J218=Uzsakymas!$G$19,Uzsakymas!$E218,0)*Uzsakymas!$F218</f>
        <v>0</v>
      </c>
      <c r="X218" s="98">
        <f>IF(Uzsakymas!$G218=Uzsakymas!$G$20,Uzsakymas!$D218,0)*Uzsakymas!$F218</f>
        <v>0</v>
      </c>
      <c r="Y218" s="98">
        <f>IF(Uzsakymas!$H218=Uzsakymas!$G$20,Uzsakymas!$D218,0)*Uzsakymas!$F218</f>
        <v>0</v>
      </c>
      <c r="Z218" s="98">
        <f>IF(Uzsakymas!$I218=Uzsakymas!$G$20,Uzsakymas!$E218,0)*Uzsakymas!$F218</f>
        <v>0</v>
      </c>
      <c r="AA218" s="98">
        <f>IF(Uzsakymas!$J218=Uzsakymas!$G$20,Uzsakymas!$E218,0)*Uzsakymas!$F218</f>
        <v>0</v>
      </c>
      <c r="AB218" s="98">
        <f>IF(Uzsakymas!$G218=Uzsakymas!$G$21,Uzsakymas!$D218,0)*Uzsakymas!$F218</f>
        <v>0</v>
      </c>
      <c r="AC218" s="98">
        <f>IF(Uzsakymas!$H218=Uzsakymas!$G$21,Uzsakymas!$D218,0)*Uzsakymas!$F218</f>
        <v>0</v>
      </c>
      <c r="AD218" s="98">
        <f>IF(Uzsakymas!$I218=Uzsakymas!$G$21,Uzsakymas!$E218,0)*Uzsakymas!$F218</f>
        <v>0</v>
      </c>
      <c r="AE218" s="98">
        <f>IF(Uzsakymas!$J218=Uzsakymas!$G$21,Uzsakymas!$E218,0)*Uzsakymas!$F218</f>
        <v>0</v>
      </c>
      <c r="AF218" s="98">
        <f>IF(Uzsakymas!$G218=Uzsakymas!$G$22,Uzsakymas!$D218,0)*Uzsakymas!$F218</f>
        <v>0</v>
      </c>
      <c r="AG218" s="98">
        <f>IF(Uzsakymas!$H218=Uzsakymas!$G$22,Uzsakymas!$D218,0)*Uzsakymas!$F218</f>
        <v>0</v>
      </c>
      <c r="AH218" s="98">
        <f>IF(Uzsakymas!$I218=Uzsakymas!$G$22,Uzsakymas!$E218,0)*Uzsakymas!$F218</f>
        <v>0</v>
      </c>
      <c r="AI218" s="98">
        <f>IF(Uzsakymas!$J218=Uzsakymas!$G$22,Uzsakymas!$E218,0)*Uzsakymas!$F218</f>
        <v>0</v>
      </c>
      <c r="AJ218" s="98">
        <f>IF(Uzsakymas!$G218=Uzsakymas!$G$23,Uzsakymas!$D218,0)*Uzsakymas!$F218</f>
        <v>0</v>
      </c>
      <c r="AK218" s="98">
        <f>IF(Uzsakymas!$H218=Uzsakymas!$G$23,Uzsakymas!$D218,0)*Uzsakymas!$F218</f>
        <v>0</v>
      </c>
      <c r="AL218" s="98">
        <f>IF(Uzsakymas!$I218=Uzsakymas!$G$23,Uzsakymas!$E218,0)*Uzsakymas!$F218</f>
        <v>0</v>
      </c>
      <c r="AM218" s="98">
        <f>IF(Uzsakymas!$J218=Uzsakymas!$G$23,Uzsakymas!$E218,0)*Uzsakymas!$F218</f>
        <v>0</v>
      </c>
      <c r="AN218" s="98">
        <f>IF(Uzsakymas!$G218=Uzsakymas!$G$24,Uzsakymas!$D218,0)*Uzsakymas!$F218</f>
        <v>0</v>
      </c>
      <c r="AO218" s="98">
        <f>IF(Uzsakymas!$H218=Uzsakymas!$G$24,Uzsakymas!$D218,0)*Uzsakymas!$F218</f>
        <v>0</v>
      </c>
      <c r="AP218" s="98">
        <f>IF(Uzsakymas!$I218=Uzsakymas!$G$24,Uzsakymas!$E218,0)*Uzsakymas!$F218</f>
        <v>0</v>
      </c>
      <c r="AQ218" s="98">
        <f>IF(Uzsakymas!$J218=Uzsakymas!$G$24,Uzsakymas!$E218,0)*Uzsakymas!$F218</f>
        <v>0</v>
      </c>
      <c r="AR218" s="98">
        <f>IF(Uzsakymas!$G218=Uzsakymas!$G$25,Uzsakymas!$D218,0)*Uzsakymas!$F218</f>
        <v>0</v>
      </c>
      <c r="AS218" s="98">
        <f>IF(Uzsakymas!$H218=Uzsakymas!$G$25,Uzsakymas!$D218,0)*Uzsakymas!$F218</f>
        <v>0</v>
      </c>
      <c r="AT218" s="98">
        <f>IF(Uzsakymas!$I218=Uzsakymas!$G$25,Uzsakymas!$E218,0)*Uzsakymas!$F218</f>
        <v>0</v>
      </c>
      <c r="AU218" s="98">
        <f>IF(Uzsakymas!$J218=Uzsakymas!$G$25,Uzsakymas!$E218,0)*Uzsakymas!$F218</f>
        <v>0</v>
      </c>
      <c r="AV218" s="98">
        <f>IF(Uzsakymas!$G218=Uzsakymas!$G$26,Uzsakymas!$D218,0)*Uzsakymas!$F218</f>
        <v>0</v>
      </c>
      <c r="AW218" s="98">
        <f>IF(Uzsakymas!$H218=Uzsakymas!$G$26,Uzsakymas!$D218,0)*Uzsakymas!$F218</f>
        <v>0</v>
      </c>
      <c r="AX218" s="98">
        <f>IF(Uzsakymas!$I218=Uzsakymas!$G$26,Uzsakymas!$E218,0)*Uzsakymas!$F218</f>
        <v>0</v>
      </c>
      <c r="AY218" s="98">
        <f>IF(Uzsakymas!$J218=Uzsakymas!$G$26,Uzsakymas!$E218,0)*Uzsakymas!$F218</f>
        <v>0</v>
      </c>
      <c r="AZ218" s="29">
        <f>(P218+Q218+R218+S218)/1000</f>
        <v>0</v>
      </c>
      <c r="BA218" s="16">
        <f>(T218+U218+V218+W218)/1000</f>
        <v>0</v>
      </c>
      <c r="BB218" s="16">
        <f>(X218+XFD218+XFD218+AA218)/1000</f>
        <v>0</v>
      </c>
      <c r="BC218" s="16">
        <f>(AB218+AC218+AD218+AE218)/1000</f>
        <v>0</v>
      </c>
      <c r="BD218" s="16">
        <f>(AF218+AG218+AH218+AI218)/1000</f>
        <v>0</v>
      </c>
      <c r="BE218" s="16">
        <f>(AJ218+AK218+AL218+AM218)/1000</f>
        <v>0</v>
      </c>
      <c r="BF218" s="16">
        <f>(AN218+AO218+AP218+AQ218)/1000</f>
        <v>0</v>
      </c>
      <c r="BG218" s="16">
        <f>(AR218+AS218+AT218+AU218)/1000</f>
        <v>0</v>
      </c>
      <c r="BH218" s="30">
        <f>(AV218+AW218+AX218+AY218)/1000</f>
        <v>0</v>
      </c>
    </row>
    <row r="219" spans="1:60" hidden="true">
      <c r="N219">
        <v>190</v>
      </c>
      <c r="P219" s="98">
        <f>IF(Uzsakymas!$G219=Uzsakymas!$G$18,Uzsakymas!$D219,0)*Uzsakymas!$F219</f>
        <v>0</v>
      </c>
      <c r="Q219" s="98">
        <f>IF(Uzsakymas!$H219=Uzsakymas!$G$18,Uzsakymas!$D219,0)*Uzsakymas!$F219</f>
        <v>0</v>
      </c>
      <c r="R219" s="98">
        <f>IF(Uzsakymas!$I219=Uzsakymas!$G$18,Uzsakymas!$E219,0)*Uzsakymas!$F219</f>
        <v>0</v>
      </c>
      <c r="S219" s="98">
        <f>IF(Uzsakymas!$J219=Uzsakymas!$G$18,Uzsakymas!$E219,0)*Uzsakymas!$F219</f>
        <v>0</v>
      </c>
      <c r="T219" s="98">
        <f>IF(Uzsakymas!$G219=Uzsakymas!$G$19,Uzsakymas!$D219,0)*Uzsakymas!$F219</f>
        <v>0</v>
      </c>
      <c r="U219" s="98">
        <f>IF(Uzsakymas!$H219=Uzsakymas!$G$19,Uzsakymas!$D219,0)*Uzsakymas!$F219</f>
        <v>0</v>
      </c>
      <c r="V219" s="98">
        <f>IF(Uzsakymas!$I219=Uzsakymas!$G$19,Uzsakymas!$E219,0)*Uzsakymas!$F219</f>
        <v>0</v>
      </c>
      <c r="W219" s="98">
        <f>IF(Uzsakymas!$J219=Uzsakymas!$G$19,Uzsakymas!$E219,0)*Uzsakymas!$F219</f>
        <v>0</v>
      </c>
      <c r="X219" s="98">
        <f>IF(Uzsakymas!$G219=Uzsakymas!$G$20,Uzsakymas!$D219,0)*Uzsakymas!$F219</f>
        <v>0</v>
      </c>
      <c r="Y219" s="98">
        <f>IF(Uzsakymas!$H219=Uzsakymas!$G$20,Uzsakymas!$D219,0)*Uzsakymas!$F219</f>
        <v>0</v>
      </c>
      <c r="Z219" s="98">
        <f>IF(Uzsakymas!$I219=Uzsakymas!$G$20,Uzsakymas!$E219,0)*Uzsakymas!$F219</f>
        <v>0</v>
      </c>
      <c r="AA219" s="98">
        <f>IF(Uzsakymas!$J219=Uzsakymas!$G$20,Uzsakymas!$E219,0)*Uzsakymas!$F219</f>
        <v>0</v>
      </c>
      <c r="AB219" s="98">
        <f>IF(Uzsakymas!$G219=Uzsakymas!$G$21,Uzsakymas!$D219,0)*Uzsakymas!$F219</f>
        <v>0</v>
      </c>
      <c r="AC219" s="98">
        <f>IF(Uzsakymas!$H219=Uzsakymas!$G$21,Uzsakymas!$D219,0)*Uzsakymas!$F219</f>
        <v>0</v>
      </c>
      <c r="AD219" s="98">
        <f>IF(Uzsakymas!$I219=Uzsakymas!$G$21,Uzsakymas!$E219,0)*Uzsakymas!$F219</f>
        <v>0</v>
      </c>
      <c r="AE219" s="98">
        <f>IF(Uzsakymas!$J219=Uzsakymas!$G$21,Uzsakymas!$E219,0)*Uzsakymas!$F219</f>
        <v>0</v>
      </c>
      <c r="AF219" s="98">
        <f>IF(Uzsakymas!$G219=Uzsakymas!$G$22,Uzsakymas!$D219,0)*Uzsakymas!$F219</f>
        <v>0</v>
      </c>
      <c r="AG219" s="98">
        <f>IF(Uzsakymas!$H219=Uzsakymas!$G$22,Uzsakymas!$D219,0)*Uzsakymas!$F219</f>
        <v>0</v>
      </c>
      <c r="AH219" s="98">
        <f>IF(Uzsakymas!$I219=Uzsakymas!$G$22,Uzsakymas!$E219,0)*Uzsakymas!$F219</f>
        <v>0</v>
      </c>
      <c r="AI219" s="98">
        <f>IF(Uzsakymas!$J219=Uzsakymas!$G$22,Uzsakymas!$E219,0)*Uzsakymas!$F219</f>
        <v>0</v>
      </c>
      <c r="AJ219" s="98">
        <f>IF(Uzsakymas!$G219=Uzsakymas!$G$23,Uzsakymas!$D219,0)*Uzsakymas!$F219</f>
        <v>0</v>
      </c>
      <c r="AK219" s="98">
        <f>IF(Uzsakymas!$H219=Uzsakymas!$G$23,Uzsakymas!$D219,0)*Uzsakymas!$F219</f>
        <v>0</v>
      </c>
      <c r="AL219" s="98">
        <f>IF(Uzsakymas!$I219=Uzsakymas!$G$23,Uzsakymas!$E219,0)*Uzsakymas!$F219</f>
        <v>0</v>
      </c>
      <c r="AM219" s="98">
        <f>IF(Uzsakymas!$J219=Uzsakymas!$G$23,Uzsakymas!$E219,0)*Uzsakymas!$F219</f>
        <v>0</v>
      </c>
      <c r="AN219" s="98">
        <f>IF(Uzsakymas!$G219=Uzsakymas!$G$24,Uzsakymas!$D219,0)*Uzsakymas!$F219</f>
        <v>0</v>
      </c>
      <c r="AO219" s="98">
        <f>IF(Uzsakymas!$H219=Uzsakymas!$G$24,Uzsakymas!$D219,0)*Uzsakymas!$F219</f>
        <v>0</v>
      </c>
      <c r="AP219" s="98">
        <f>IF(Uzsakymas!$I219=Uzsakymas!$G$24,Uzsakymas!$E219,0)*Uzsakymas!$F219</f>
        <v>0</v>
      </c>
      <c r="AQ219" s="98">
        <f>IF(Uzsakymas!$J219=Uzsakymas!$G$24,Uzsakymas!$E219,0)*Uzsakymas!$F219</f>
        <v>0</v>
      </c>
      <c r="AR219" s="98">
        <f>IF(Uzsakymas!$G219=Uzsakymas!$G$25,Uzsakymas!$D219,0)*Uzsakymas!$F219</f>
        <v>0</v>
      </c>
      <c r="AS219" s="98">
        <f>IF(Uzsakymas!$H219=Uzsakymas!$G$25,Uzsakymas!$D219,0)*Uzsakymas!$F219</f>
        <v>0</v>
      </c>
      <c r="AT219" s="98">
        <f>IF(Uzsakymas!$I219=Uzsakymas!$G$25,Uzsakymas!$E219,0)*Uzsakymas!$F219</f>
        <v>0</v>
      </c>
      <c r="AU219" s="98">
        <f>IF(Uzsakymas!$J219=Uzsakymas!$G$25,Uzsakymas!$E219,0)*Uzsakymas!$F219</f>
        <v>0</v>
      </c>
      <c r="AV219" s="98">
        <f>IF(Uzsakymas!$G219=Uzsakymas!$G$26,Uzsakymas!$D219,0)*Uzsakymas!$F219</f>
        <v>0</v>
      </c>
      <c r="AW219" s="98">
        <f>IF(Uzsakymas!$H219=Uzsakymas!$G$26,Uzsakymas!$D219,0)*Uzsakymas!$F219</f>
        <v>0</v>
      </c>
      <c r="AX219" s="98">
        <f>IF(Uzsakymas!$I219=Uzsakymas!$G$26,Uzsakymas!$E219,0)*Uzsakymas!$F219</f>
        <v>0</v>
      </c>
      <c r="AY219" s="98">
        <f>IF(Uzsakymas!$J219=Uzsakymas!$G$26,Uzsakymas!$E219,0)*Uzsakymas!$F219</f>
        <v>0</v>
      </c>
      <c r="AZ219" s="29">
        <f>(P219+Q219+R219+S219)/1000</f>
        <v>0</v>
      </c>
      <c r="BA219" s="16">
        <f>(T219+U219+V219+W219)/1000</f>
        <v>0</v>
      </c>
      <c r="BB219" s="16">
        <f>(X219+XFD219+XFD219+AA219)/1000</f>
        <v>0</v>
      </c>
      <c r="BC219" s="16">
        <f>(AB219+AC219+AD219+AE219)/1000</f>
        <v>0</v>
      </c>
      <c r="BD219" s="16">
        <f>(AF219+AG219+AH219+AI219)/1000</f>
        <v>0</v>
      </c>
      <c r="BE219" s="16">
        <f>(AJ219+AK219+AL219+AM219)/1000</f>
        <v>0</v>
      </c>
      <c r="BF219" s="16">
        <f>(AN219+AO219+AP219+AQ219)/1000</f>
        <v>0</v>
      </c>
      <c r="BG219" s="16">
        <f>(AR219+AS219+AT219+AU219)/1000</f>
        <v>0</v>
      </c>
      <c r="BH219" s="30">
        <f>(AV219+AW219+AX219+AY219)/1000</f>
        <v>0</v>
      </c>
    </row>
    <row r="220" spans="1:60" hidden="true">
      <c r="N220">
        <v>191</v>
      </c>
      <c r="P220" s="98">
        <f>IF(Uzsakymas!$G220=Uzsakymas!$G$18,Uzsakymas!$D220,0)*Uzsakymas!$F220</f>
        <v>0</v>
      </c>
      <c r="Q220" s="98">
        <f>IF(Uzsakymas!$H220=Uzsakymas!$G$18,Uzsakymas!$D220,0)*Uzsakymas!$F220</f>
        <v>0</v>
      </c>
      <c r="R220" s="98">
        <f>IF(Uzsakymas!$I220=Uzsakymas!$G$18,Uzsakymas!$E220,0)*Uzsakymas!$F220</f>
        <v>0</v>
      </c>
      <c r="S220" s="98">
        <f>IF(Uzsakymas!$J220=Uzsakymas!$G$18,Uzsakymas!$E220,0)*Uzsakymas!$F220</f>
        <v>0</v>
      </c>
      <c r="T220" s="98">
        <f>IF(Uzsakymas!$G220=Uzsakymas!$G$19,Uzsakymas!$D220,0)*Uzsakymas!$F220</f>
        <v>0</v>
      </c>
      <c r="U220" s="98">
        <f>IF(Uzsakymas!$H220=Uzsakymas!$G$19,Uzsakymas!$D220,0)*Uzsakymas!$F220</f>
        <v>0</v>
      </c>
      <c r="V220" s="98">
        <f>IF(Uzsakymas!$I220=Uzsakymas!$G$19,Uzsakymas!$E220,0)*Uzsakymas!$F220</f>
        <v>0</v>
      </c>
      <c r="W220" s="98">
        <f>IF(Uzsakymas!$J220=Uzsakymas!$G$19,Uzsakymas!$E220,0)*Uzsakymas!$F220</f>
        <v>0</v>
      </c>
      <c r="X220" s="98">
        <f>IF(Uzsakymas!$G220=Uzsakymas!$G$20,Uzsakymas!$D220,0)*Uzsakymas!$F220</f>
        <v>0</v>
      </c>
      <c r="Y220" s="98">
        <f>IF(Uzsakymas!$H220=Uzsakymas!$G$20,Uzsakymas!$D220,0)*Uzsakymas!$F220</f>
        <v>0</v>
      </c>
      <c r="Z220" s="98">
        <f>IF(Uzsakymas!$I220=Uzsakymas!$G$20,Uzsakymas!$E220,0)*Uzsakymas!$F220</f>
        <v>0</v>
      </c>
      <c r="AA220" s="98">
        <f>IF(Uzsakymas!$J220=Uzsakymas!$G$20,Uzsakymas!$E220,0)*Uzsakymas!$F220</f>
        <v>0</v>
      </c>
      <c r="AB220" s="98">
        <f>IF(Uzsakymas!$G220=Uzsakymas!$G$21,Uzsakymas!$D220,0)*Uzsakymas!$F220</f>
        <v>0</v>
      </c>
      <c r="AC220" s="98">
        <f>IF(Uzsakymas!$H220=Uzsakymas!$G$21,Uzsakymas!$D220,0)*Uzsakymas!$F220</f>
        <v>0</v>
      </c>
      <c r="AD220" s="98">
        <f>IF(Uzsakymas!$I220=Uzsakymas!$G$21,Uzsakymas!$E220,0)*Uzsakymas!$F220</f>
        <v>0</v>
      </c>
      <c r="AE220" s="98">
        <f>IF(Uzsakymas!$J220=Uzsakymas!$G$21,Uzsakymas!$E220,0)*Uzsakymas!$F220</f>
        <v>0</v>
      </c>
      <c r="AF220" s="98">
        <f>IF(Uzsakymas!$G220=Uzsakymas!$G$22,Uzsakymas!$D220,0)*Uzsakymas!$F220</f>
        <v>0</v>
      </c>
      <c r="AG220" s="98">
        <f>IF(Uzsakymas!$H220=Uzsakymas!$G$22,Uzsakymas!$D220,0)*Uzsakymas!$F220</f>
        <v>0</v>
      </c>
      <c r="AH220" s="98">
        <f>IF(Uzsakymas!$I220=Uzsakymas!$G$22,Uzsakymas!$E220,0)*Uzsakymas!$F220</f>
        <v>0</v>
      </c>
      <c r="AI220" s="98">
        <f>IF(Uzsakymas!$J220=Uzsakymas!$G$22,Uzsakymas!$E220,0)*Uzsakymas!$F220</f>
        <v>0</v>
      </c>
      <c r="AJ220" s="98">
        <f>IF(Uzsakymas!$G220=Uzsakymas!$G$23,Uzsakymas!$D220,0)*Uzsakymas!$F220</f>
        <v>0</v>
      </c>
      <c r="AK220" s="98">
        <f>IF(Uzsakymas!$H220=Uzsakymas!$G$23,Uzsakymas!$D220,0)*Uzsakymas!$F220</f>
        <v>0</v>
      </c>
      <c r="AL220" s="98">
        <f>IF(Uzsakymas!$I220=Uzsakymas!$G$23,Uzsakymas!$E220,0)*Uzsakymas!$F220</f>
        <v>0</v>
      </c>
      <c r="AM220" s="98">
        <f>IF(Uzsakymas!$J220=Uzsakymas!$G$23,Uzsakymas!$E220,0)*Uzsakymas!$F220</f>
        <v>0</v>
      </c>
      <c r="AN220" s="98">
        <f>IF(Uzsakymas!$G220=Uzsakymas!$G$24,Uzsakymas!$D220,0)*Uzsakymas!$F220</f>
        <v>0</v>
      </c>
      <c r="AO220" s="98">
        <f>IF(Uzsakymas!$H220=Uzsakymas!$G$24,Uzsakymas!$D220,0)*Uzsakymas!$F220</f>
        <v>0</v>
      </c>
      <c r="AP220" s="98">
        <f>IF(Uzsakymas!$I220=Uzsakymas!$G$24,Uzsakymas!$E220,0)*Uzsakymas!$F220</f>
        <v>0</v>
      </c>
      <c r="AQ220" s="98">
        <f>IF(Uzsakymas!$J220=Uzsakymas!$G$24,Uzsakymas!$E220,0)*Uzsakymas!$F220</f>
        <v>0</v>
      </c>
      <c r="AR220" s="98">
        <f>IF(Uzsakymas!$G220=Uzsakymas!$G$25,Uzsakymas!$D220,0)*Uzsakymas!$F220</f>
        <v>0</v>
      </c>
      <c r="AS220" s="98">
        <f>IF(Uzsakymas!$H220=Uzsakymas!$G$25,Uzsakymas!$D220,0)*Uzsakymas!$F220</f>
        <v>0</v>
      </c>
      <c r="AT220" s="98">
        <f>IF(Uzsakymas!$I220=Uzsakymas!$G$25,Uzsakymas!$E220,0)*Uzsakymas!$F220</f>
        <v>0</v>
      </c>
      <c r="AU220" s="98">
        <f>IF(Uzsakymas!$J220=Uzsakymas!$G$25,Uzsakymas!$E220,0)*Uzsakymas!$F220</f>
        <v>0</v>
      </c>
      <c r="AV220" s="98">
        <f>IF(Uzsakymas!$G220=Uzsakymas!$G$26,Uzsakymas!$D220,0)*Uzsakymas!$F220</f>
        <v>0</v>
      </c>
      <c r="AW220" s="98">
        <f>IF(Uzsakymas!$H220=Uzsakymas!$G$26,Uzsakymas!$D220,0)*Uzsakymas!$F220</f>
        <v>0</v>
      </c>
      <c r="AX220" s="98">
        <f>IF(Uzsakymas!$I220=Uzsakymas!$G$26,Uzsakymas!$E220,0)*Uzsakymas!$F220</f>
        <v>0</v>
      </c>
      <c r="AY220" s="98">
        <f>IF(Uzsakymas!$J220=Uzsakymas!$G$26,Uzsakymas!$E220,0)*Uzsakymas!$F220</f>
        <v>0</v>
      </c>
      <c r="AZ220" s="29">
        <f>(P220+Q220+R220+S220)/1000</f>
        <v>0</v>
      </c>
      <c r="BA220" s="16">
        <f>(T220+U220+V220+W220)/1000</f>
        <v>0</v>
      </c>
      <c r="BB220" s="16">
        <f>(X220+XFD220+XFD220+AA220)/1000</f>
        <v>0</v>
      </c>
      <c r="BC220" s="16">
        <f>(AB220+AC220+AD220+AE220)/1000</f>
        <v>0</v>
      </c>
      <c r="BD220" s="16">
        <f>(AF220+AG220+AH220+AI220)/1000</f>
        <v>0</v>
      </c>
      <c r="BE220" s="16">
        <f>(AJ220+AK220+AL220+AM220)/1000</f>
        <v>0</v>
      </c>
      <c r="BF220" s="16">
        <f>(AN220+AO220+AP220+AQ220)/1000</f>
        <v>0</v>
      </c>
      <c r="BG220" s="16">
        <f>(AR220+AS220+AT220+AU220)/1000</f>
        <v>0</v>
      </c>
      <c r="BH220" s="30">
        <f>(AV220+AW220+AX220+AY220)/1000</f>
        <v>0</v>
      </c>
    </row>
    <row r="221" spans="1:60" hidden="true">
      <c r="N221">
        <v>192</v>
      </c>
      <c r="P221" s="98">
        <f>IF(Uzsakymas!$G221=Uzsakymas!$G$18,Uzsakymas!$D221,0)*Uzsakymas!$F221</f>
        <v>0</v>
      </c>
      <c r="Q221" s="98">
        <f>IF(Uzsakymas!$H221=Uzsakymas!$G$18,Uzsakymas!$D221,0)*Uzsakymas!$F221</f>
        <v>0</v>
      </c>
      <c r="R221" s="98">
        <f>IF(Uzsakymas!$I221=Uzsakymas!$G$18,Uzsakymas!$E221,0)*Uzsakymas!$F221</f>
        <v>0</v>
      </c>
      <c r="S221" s="98">
        <f>IF(Uzsakymas!$J221=Uzsakymas!$G$18,Uzsakymas!$E221,0)*Uzsakymas!$F221</f>
        <v>0</v>
      </c>
      <c r="T221" s="98">
        <f>IF(Uzsakymas!$G221=Uzsakymas!$G$19,Uzsakymas!$D221,0)*Uzsakymas!$F221</f>
        <v>0</v>
      </c>
      <c r="U221" s="98">
        <f>IF(Uzsakymas!$H221=Uzsakymas!$G$19,Uzsakymas!$D221,0)*Uzsakymas!$F221</f>
        <v>0</v>
      </c>
      <c r="V221" s="98">
        <f>IF(Uzsakymas!$I221=Uzsakymas!$G$19,Uzsakymas!$E221,0)*Uzsakymas!$F221</f>
        <v>0</v>
      </c>
      <c r="W221" s="98">
        <f>IF(Uzsakymas!$J221=Uzsakymas!$G$19,Uzsakymas!$E221,0)*Uzsakymas!$F221</f>
        <v>0</v>
      </c>
      <c r="X221" s="98">
        <f>IF(Uzsakymas!$G221=Uzsakymas!$G$20,Uzsakymas!$D221,0)*Uzsakymas!$F221</f>
        <v>0</v>
      </c>
      <c r="Y221" s="98">
        <f>IF(Uzsakymas!$H221=Uzsakymas!$G$20,Uzsakymas!$D221,0)*Uzsakymas!$F221</f>
        <v>0</v>
      </c>
      <c r="Z221" s="98">
        <f>IF(Uzsakymas!$I221=Uzsakymas!$G$20,Uzsakymas!$E221,0)*Uzsakymas!$F221</f>
        <v>0</v>
      </c>
      <c r="AA221" s="98">
        <f>IF(Uzsakymas!$J221=Uzsakymas!$G$20,Uzsakymas!$E221,0)*Uzsakymas!$F221</f>
        <v>0</v>
      </c>
      <c r="AB221" s="98">
        <f>IF(Uzsakymas!$G221=Uzsakymas!$G$21,Uzsakymas!$D221,0)*Uzsakymas!$F221</f>
        <v>0</v>
      </c>
      <c r="AC221" s="98">
        <f>IF(Uzsakymas!$H221=Uzsakymas!$G$21,Uzsakymas!$D221,0)*Uzsakymas!$F221</f>
        <v>0</v>
      </c>
      <c r="AD221" s="98">
        <f>IF(Uzsakymas!$I221=Uzsakymas!$G$21,Uzsakymas!$E221,0)*Uzsakymas!$F221</f>
        <v>0</v>
      </c>
      <c r="AE221" s="98">
        <f>IF(Uzsakymas!$J221=Uzsakymas!$G$21,Uzsakymas!$E221,0)*Uzsakymas!$F221</f>
        <v>0</v>
      </c>
      <c r="AF221" s="98">
        <f>IF(Uzsakymas!$G221=Uzsakymas!$G$22,Uzsakymas!$D221,0)*Uzsakymas!$F221</f>
        <v>0</v>
      </c>
      <c r="AG221" s="98">
        <f>IF(Uzsakymas!$H221=Uzsakymas!$G$22,Uzsakymas!$D221,0)*Uzsakymas!$F221</f>
        <v>0</v>
      </c>
      <c r="AH221" s="98">
        <f>IF(Uzsakymas!$I221=Uzsakymas!$G$22,Uzsakymas!$E221,0)*Uzsakymas!$F221</f>
        <v>0</v>
      </c>
      <c r="AI221" s="98">
        <f>IF(Uzsakymas!$J221=Uzsakymas!$G$22,Uzsakymas!$E221,0)*Uzsakymas!$F221</f>
        <v>0</v>
      </c>
      <c r="AJ221" s="98">
        <f>IF(Uzsakymas!$G221=Uzsakymas!$G$23,Uzsakymas!$D221,0)*Uzsakymas!$F221</f>
        <v>0</v>
      </c>
      <c r="AK221" s="98">
        <f>IF(Uzsakymas!$H221=Uzsakymas!$G$23,Uzsakymas!$D221,0)*Uzsakymas!$F221</f>
        <v>0</v>
      </c>
      <c r="AL221" s="98">
        <f>IF(Uzsakymas!$I221=Uzsakymas!$G$23,Uzsakymas!$E221,0)*Uzsakymas!$F221</f>
        <v>0</v>
      </c>
      <c r="AM221" s="98">
        <f>IF(Uzsakymas!$J221=Uzsakymas!$G$23,Uzsakymas!$E221,0)*Uzsakymas!$F221</f>
        <v>0</v>
      </c>
      <c r="AN221" s="98">
        <f>IF(Uzsakymas!$G221=Uzsakymas!$G$24,Uzsakymas!$D221,0)*Uzsakymas!$F221</f>
        <v>0</v>
      </c>
      <c r="AO221" s="98">
        <f>IF(Uzsakymas!$H221=Uzsakymas!$G$24,Uzsakymas!$D221,0)*Uzsakymas!$F221</f>
        <v>0</v>
      </c>
      <c r="AP221" s="98">
        <f>IF(Uzsakymas!$I221=Uzsakymas!$G$24,Uzsakymas!$E221,0)*Uzsakymas!$F221</f>
        <v>0</v>
      </c>
      <c r="AQ221" s="98">
        <f>IF(Uzsakymas!$J221=Uzsakymas!$G$24,Uzsakymas!$E221,0)*Uzsakymas!$F221</f>
        <v>0</v>
      </c>
      <c r="AR221" s="98">
        <f>IF(Uzsakymas!$G221=Uzsakymas!$G$25,Uzsakymas!$D221,0)*Uzsakymas!$F221</f>
        <v>0</v>
      </c>
      <c r="AS221" s="98">
        <f>IF(Uzsakymas!$H221=Uzsakymas!$G$25,Uzsakymas!$D221,0)*Uzsakymas!$F221</f>
        <v>0</v>
      </c>
      <c r="AT221" s="98">
        <f>IF(Uzsakymas!$I221=Uzsakymas!$G$25,Uzsakymas!$E221,0)*Uzsakymas!$F221</f>
        <v>0</v>
      </c>
      <c r="AU221" s="98">
        <f>IF(Uzsakymas!$J221=Uzsakymas!$G$25,Uzsakymas!$E221,0)*Uzsakymas!$F221</f>
        <v>0</v>
      </c>
      <c r="AV221" s="98">
        <f>IF(Uzsakymas!$G221=Uzsakymas!$G$26,Uzsakymas!$D221,0)*Uzsakymas!$F221</f>
        <v>0</v>
      </c>
      <c r="AW221" s="98">
        <f>IF(Uzsakymas!$H221=Uzsakymas!$G$26,Uzsakymas!$D221,0)*Uzsakymas!$F221</f>
        <v>0</v>
      </c>
      <c r="AX221" s="98">
        <f>IF(Uzsakymas!$I221=Uzsakymas!$G$26,Uzsakymas!$E221,0)*Uzsakymas!$F221</f>
        <v>0</v>
      </c>
      <c r="AY221" s="98">
        <f>IF(Uzsakymas!$J221=Uzsakymas!$G$26,Uzsakymas!$E221,0)*Uzsakymas!$F221</f>
        <v>0</v>
      </c>
      <c r="AZ221" s="29">
        <f>(P221+Q221+R221+S221)/1000</f>
        <v>0</v>
      </c>
      <c r="BA221" s="16">
        <f>(T221+U221+V221+W221)/1000</f>
        <v>0</v>
      </c>
      <c r="BB221" s="16">
        <f>(X221+XFD221+XFD221+AA221)/1000</f>
        <v>0</v>
      </c>
      <c r="BC221" s="16">
        <f>(AB221+AC221+AD221+AE221)/1000</f>
        <v>0</v>
      </c>
      <c r="BD221" s="16">
        <f>(AF221+AG221+AH221+AI221)/1000</f>
        <v>0</v>
      </c>
      <c r="BE221" s="16">
        <f>(AJ221+AK221+AL221+AM221)/1000</f>
        <v>0</v>
      </c>
      <c r="BF221" s="16">
        <f>(AN221+AO221+AP221+AQ221)/1000</f>
        <v>0</v>
      </c>
      <c r="BG221" s="16">
        <f>(AR221+AS221+AT221+AU221)/1000</f>
        <v>0</v>
      </c>
      <c r="BH221" s="30">
        <f>(AV221+AW221+AX221+AY221)/1000</f>
        <v>0</v>
      </c>
    </row>
    <row r="222" spans="1:60" hidden="true">
      <c r="N222">
        <v>193</v>
      </c>
      <c r="P222" s="98">
        <f>IF(Uzsakymas!$G222=Uzsakymas!$G$18,Uzsakymas!$D222,0)*Uzsakymas!$F222</f>
        <v>0</v>
      </c>
      <c r="Q222" s="98">
        <f>IF(Uzsakymas!$H222=Uzsakymas!$G$18,Uzsakymas!$D222,0)*Uzsakymas!$F222</f>
        <v>0</v>
      </c>
      <c r="R222" s="98">
        <f>IF(Uzsakymas!$I222=Uzsakymas!$G$18,Uzsakymas!$E222,0)*Uzsakymas!$F222</f>
        <v>0</v>
      </c>
      <c r="S222" s="98">
        <f>IF(Uzsakymas!$J222=Uzsakymas!$G$18,Uzsakymas!$E222,0)*Uzsakymas!$F222</f>
        <v>0</v>
      </c>
      <c r="T222" s="98">
        <f>IF(Uzsakymas!$G222=Uzsakymas!$G$19,Uzsakymas!$D222,0)*Uzsakymas!$F222</f>
        <v>0</v>
      </c>
      <c r="U222" s="98">
        <f>IF(Uzsakymas!$H222=Uzsakymas!$G$19,Uzsakymas!$D222,0)*Uzsakymas!$F222</f>
        <v>0</v>
      </c>
      <c r="V222" s="98">
        <f>IF(Uzsakymas!$I222=Uzsakymas!$G$19,Uzsakymas!$E222,0)*Uzsakymas!$F222</f>
        <v>0</v>
      </c>
      <c r="W222" s="98">
        <f>IF(Uzsakymas!$J222=Uzsakymas!$G$19,Uzsakymas!$E222,0)*Uzsakymas!$F222</f>
        <v>0</v>
      </c>
      <c r="X222" s="98">
        <f>IF(Uzsakymas!$G222=Uzsakymas!$G$20,Uzsakymas!$D222,0)*Uzsakymas!$F222</f>
        <v>0</v>
      </c>
      <c r="Y222" s="98">
        <f>IF(Uzsakymas!$H222=Uzsakymas!$G$20,Uzsakymas!$D222,0)*Uzsakymas!$F222</f>
        <v>0</v>
      </c>
      <c r="Z222" s="98">
        <f>IF(Uzsakymas!$I222=Uzsakymas!$G$20,Uzsakymas!$E222,0)*Uzsakymas!$F222</f>
        <v>0</v>
      </c>
      <c r="AA222" s="98">
        <f>IF(Uzsakymas!$J222=Uzsakymas!$G$20,Uzsakymas!$E222,0)*Uzsakymas!$F222</f>
        <v>0</v>
      </c>
      <c r="AB222" s="98">
        <f>IF(Uzsakymas!$G222=Uzsakymas!$G$21,Uzsakymas!$D222,0)*Uzsakymas!$F222</f>
        <v>0</v>
      </c>
      <c r="AC222" s="98">
        <f>IF(Uzsakymas!$H222=Uzsakymas!$G$21,Uzsakymas!$D222,0)*Uzsakymas!$F222</f>
        <v>0</v>
      </c>
      <c r="AD222" s="98">
        <f>IF(Uzsakymas!$I222=Uzsakymas!$G$21,Uzsakymas!$E222,0)*Uzsakymas!$F222</f>
        <v>0</v>
      </c>
      <c r="AE222" s="98">
        <f>IF(Uzsakymas!$J222=Uzsakymas!$G$21,Uzsakymas!$E222,0)*Uzsakymas!$F222</f>
        <v>0</v>
      </c>
      <c r="AF222" s="98">
        <f>IF(Uzsakymas!$G222=Uzsakymas!$G$22,Uzsakymas!$D222,0)*Uzsakymas!$F222</f>
        <v>0</v>
      </c>
      <c r="AG222" s="98">
        <f>IF(Uzsakymas!$H222=Uzsakymas!$G$22,Uzsakymas!$D222,0)*Uzsakymas!$F222</f>
        <v>0</v>
      </c>
      <c r="AH222" s="98">
        <f>IF(Uzsakymas!$I222=Uzsakymas!$G$22,Uzsakymas!$E222,0)*Uzsakymas!$F222</f>
        <v>0</v>
      </c>
      <c r="AI222" s="98">
        <f>IF(Uzsakymas!$J222=Uzsakymas!$G$22,Uzsakymas!$E222,0)*Uzsakymas!$F222</f>
        <v>0</v>
      </c>
      <c r="AJ222" s="98">
        <f>IF(Uzsakymas!$G222=Uzsakymas!$G$23,Uzsakymas!$D222,0)*Uzsakymas!$F222</f>
        <v>0</v>
      </c>
      <c r="AK222" s="98">
        <f>IF(Uzsakymas!$H222=Uzsakymas!$G$23,Uzsakymas!$D222,0)*Uzsakymas!$F222</f>
        <v>0</v>
      </c>
      <c r="AL222" s="98">
        <f>IF(Uzsakymas!$I222=Uzsakymas!$G$23,Uzsakymas!$E222,0)*Uzsakymas!$F222</f>
        <v>0</v>
      </c>
      <c r="AM222" s="98">
        <f>IF(Uzsakymas!$J222=Uzsakymas!$G$23,Uzsakymas!$E222,0)*Uzsakymas!$F222</f>
        <v>0</v>
      </c>
      <c r="AN222" s="98">
        <f>IF(Uzsakymas!$G222=Uzsakymas!$G$24,Uzsakymas!$D222,0)*Uzsakymas!$F222</f>
        <v>0</v>
      </c>
      <c r="AO222" s="98">
        <f>IF(Uzsakymas!$H222=Uzsakymas!$G$24,Uzsakymas!$D222,0)*Uzsakymas!$F222</f>
        <v>0</v>
      </c>
      <c r="AP222" s="98">
        <f>IF(Uzsakymas!$I222=Uzsakymas!$G$24,Uzsakymas!$E222,0)*Uzsakymas!$F222</f>
        <v>0</v>
      </c>
      <c r="AQ222" s="98">
        <f>IF(Uzsakymas!$J222=Uzsakymas!$G$24,Uzsakymas!$E222,0)*Uzsakymas!$F222</f>
        <v>0</v>
      </c>
      <c r="AR222" s="98">
        <f>IF(Uzsakymas!$G222=Uzsakymas!$G$25,Uzsakymas!$D222,0)*Uzsakymas!$F222</f>
        <v>0</v>
      </c>
      <c r="AS222" s="98">
        <f>IF(Uzsakymas!$H222=Uzsakymas!$G$25,Uzsakymas!$D222,0)*Uzsakymas!$F222</f>
        <v>0</v>
      </c>
      <c r="AT222" s="98">
        <f>IF(Uzsakymas!$I222=Uzsakymas!$G$25,Uzsakymas!$E222,0)*Uzsakymas!$F222</f>
        <v>0</v>
      </c>
      <c r="AU222" s="98">
        <f>IF(Uzsakymas!$J222=Uzsakymas!$G$25,Uzsakymas!$E222,0)*Uzsakymas!$F222</f>
        <v>0</v>
      </c>
      <c r="AV222" s="98">
        <f>IF(Uzsakymas!$G222=Uzsakymas!$G$26,Uzsakymas!$D222,0)*Uzsakymas!$F222</f>
        <v>0</v>
      </c>
      <c r="AW222" s="98">
        <f>IF(Uzsakymas!$H222=Uzsakymas!$G$26,Uzsakymas!$D222,0)*Uzsakymas!$F222</f>
        <v>0</v>
      </c>
      <c r="AX222" s="98">
        <f>IF(Uzsakymas!$I222=Uzsakymas!$G$26,Uzsakymas!$E222,0)*Uzsakymas!$F222</f>
        <v>0</v>
      </c>
      <c r="AY222" s="98">
        <f>IF(Uzsakymas!$J222=Uzsakymas!$G$26,Uzsakymas!$E222,0)*Uzsakymas!$F222</f>
        <v>0</v>
      </c>
      <c r="AZ222" s="29">
        <f>(P222+Q222+R222+S222)/1000</f>
        <v>0</v>
      </c>
      <c r="BA222" s="16">
        <f>(T222+U222+V222+W222)/1000</f>
        <v>0</v>
      </c>
      <c r="BB222" s="16">
        <f>(X222+XFD222+XFD222+AA222)/1000</f>
        <v>0</v>
      </c>
      <c r="BC222" s="16">
        <f>(AB222+AC222+AD222+AE222)/1000</f>
        <v>0</v>
      </c>
      <c r="BD222" s="16">
        <f>(AF222+AG222+AH222+AI222)/1000</f>
        <v>0</v>
      </c>
      <c r="BE222" s="16">
        <f>(AJ222+AK222+AL222+AM222)/1000</f>
        <v>0</v>
      </c>
      <c r="BF222" s="16">
        <f>(AN222+AO222+AP222+AQ222)/1000</f>
        <v>0</v>
      </c>
      <c r="BG222" s="16">
        <f>(AR222+AS222+AT222+AU222)/1000</f>
        <v>0</v>
      </c>
      <c r="BH222" s="30">
        <f>(AV222+AW222+AX222+AY222)/1000</f>
        <v>0</v>
      </c>
    </row>
    <row r="223" spans="1:60" hidden="true">
      <c r="N223">
        <v>194</v>
      </c>
      <c r="P223" s="98">
        <f>IF(Uzsakymas!$G223=Uzsakymas!$G$18,Uzsakymas!$D223,0)*Uzsakymas!$F223</f>
        <v>0</v>
      </c>
      <c r="Q223" s="98">
        <f>IF(Uzsakymas!$H223=Uzsakymas!$G$18,Uzsakymas!$D223,0)*Uzsakymas!$F223</f>
        <v>0</v>
      </c>
      <c r="R223" s="98">
        <f>IF(Uzsakymas!$I223=Uzsakymas!$G$18,Uzsakymas!$E223,0)*Uzsakymas!$F223</f>
        <v>0</v>
      </c>
      <c r="S223" s="98">
        <f>IF(Uzsakymas!$J223=Uzsakymas!$G$18,Uzsakymas!$E223,0)*Uzsakymas!$F223</f>
        <v>0</v>
      </c>
      <c r="T223" s="98">
        <f>IF(Uzsakymas!$G223=Uzsakymas!$G$19,Uzsakymas!$D223,0)*Uzsakymas!$F223</f>
        <v>0</v>
      </c>
      <c r="U223" s="98">
        <f>IF(Uzsakymas!$H223=Uzsakymas!$G$19,Uzsakymas!$D223,0)*Uzsakymas!$F223</f>
        <v>0</v>
      </c>
      <c r="V223" s="98">
        <f>IF(Uzsakymas!$I223=Uzsakymas!$G$19,Uzsakymas!$E223,0)*Uzsakymas!$F223</f>
        <v>0</v>
      </c>
      <c r="W223" s="98">
        <f>IF(Uzsakymas!$J223=Uzsakymas!$G$19,Uzsakymas!$E223,0)*Uzsakymas!$F223</f>
        <v>0</v>
      </c>
      <c r="X223" s="98">
        <f>IF(Uzsakymas!$G223=Uzsakymas!$G$20,Uzsakymas!$D223,0)*Uzsakymas!$F223</f>
        <v>0</v>
      </c>
      <c r="Y223" s="98">
        <f>IF(Uzsakymas!$H223=Uzsakymas!$G$20,Uzsakymas!$D223,0)*Uzsakymas!$F223</f>
        <v>0</v>
      </c>
      <c r="Z223" s="98">
        <f>IF(Uzsakymas!$I223=Uzsakymas!$G$20,Uzsakymas!$E223,0)*Uzsakymas!$F223</f>
        <v>0</v>
      </c>
      <c r="AA223" s="98">
        <f>IF(Uzsakymas!$J223=Uzsakymas!$G$20,Uzsakymas!$E223,0)*Uzsakymas!$F223</f>
        <v>0</v>
      </c>
      <c r="AB223" s="98">
        <f>IF(Uzsakymas!$G223=Uzsakymas!$G$21,Uzsakymas!$D223,0)*Uzsakymas!$F223</f>
        <v>0</v>
      </c>
      <c r="AC223" s="98">
        <f>IF(Uzsakymas!$H223=Uzsakymas!$G$21,Uzsakymas!$D223,0)*Uzsakymas!$F223</f>
        <v>0</v>
      </c>
      <c r="AD223" s="98">
        <f>IF(Uzsakymas!$I223=Uzsakymas!$G$21,Uzsakymas!$E223,0)*Uzsakymas!$F223</f>
        <v>0</v>
      </c>
      <c r="AE223" s="98">
        <f>IF(Uzsakymas!$J223=Uzsakymas!$G$21,Uzsakymas!$E223,0)*Uzsakymas!$F223</f>
        <v>0</v>
      </c>
      <c r="AF223" s="98">
        <f>IF(Uzsakymas!$G223=Uzsakymas!$G$22,Uzsakymas!$D223,0)*Uzsakymas!$F223</f>
        <v>0</v>
      </c>
      <c r="AG223" s="98">
        <f>IF(Uzsakymas!$H223=Uzsakymas!$G$22,Uzsakymas!$D223,0)*Uzsakymas!$F223</f>
        <v>0</v>
      </c>
      <c r="AH223" s="98">
        <f>IF(Uzsakymas!$I223=Uzsakymas!$G$22,Uzsakymas!$E223,0)*Uzsakymas!$F223</f>
        <v>0</v>
      </c>
      <c r="AI223" s="98">
        <f>IF(Uzsakymas!$J223=Uzsakymas!$G$22,Uzsakymas!$E223,0)*Uzsakymas!$F223</f>
        <v>0</v>
      </c>
      <c r="AJ223" s="98">
        <f>IF(Uzsakymas!$G223=Uzsakymas!$G$23,Uzsakymas!$D223,0)*Uzsakymas!$F223</f>
        <v>0</v>
      </c>
      <c r="AK223" s="98">
        <f>IF(Uzsakymas!$H223=Uzsakymas!$G$23,Uzsakymas!$D223,0)*Uzsakymas!$F223</f>
        <v>0</v>
      </c>
      <c r="AL223" s="98">
        <f>IF(Uzsakymas!$I223=Uzsakymas!$G$23,Uzsakymas!$E223,0)*Uzsakymas!$F223</f>
        <v>0</v>
      </c>
      <c r="AM223" s="98">
        <f>IF(Uzsakymas!$J223=Uzsakymas!$G$23,Uzsakymas!$E223,0)*Uzsakymas!$F223</f>
        <v>0</v>
      </c>
      <c r="AN223" s="98">
        <f>IF(Uzsakymas!$G223=Uzsakymas!$G$24,Uzsakymas!$D223,0)*Uzsakymas!$F223</f>
        <v>0</v>
      </c>
      <c r="AO223" s="98">
        <f>IF(Uzsakymas!$H223=Uzsakymas!$G$24,Uzsakymas!$D223,0)*Uzsakymas!$F223</f>
        <v>0</v>
      </c>
      <c r="AP223" s="98">
        <f>IF(Uzsakymas!$I223=Uzsakymas!$G$24,Uzsakymas!$E223,0)*Uzsakymas!$F223</f>
        <v>0</v>
      </c>
      <c r="AQ223" s="98">
        <f>IF(Uzsakymas!$J223=Uzsakymas!$G$24,Uzsakymas!$E223,0)*Uzsakymas!$F223</f>
        <v>0</v>
      </c>
      <c r="AR223" s="98">
        <f>IF(Uzsakymas!$G223=Uzsakymas!$G$25,Uzsakymas!$D223,0)*Uzsakymas!$F223</f>
        <v>0</v>
      </c>
      <c r="AS223" s="98">
        <f>IF(Uzsakymas!$H223=Uzsakymas!$G$25,Uzsakymas!$D223,0)*Uzsakymas!$F223</f>
        <v>0</v>
      </c>
      <c r="AT223" s="98">
        <f>IF(Uzsakymas!$I223=Uzsakymas!$G$25,Uzsakymas!$E223,0)*Uzsakymas!$F223</f>
        <v>0</v>
      </c>
      <c r="AU223" s="98">
        <f>IF(Uzsakymas!$J223=Uzsakymas!$G$25,Uzsakymas!$E223,0)*Uzsakymas!$F223</f>
        <v>0</v>
      </c>
      <c r="AV223" s="98">
        <f>IF(Uzsakymas!$G223=Uzsakymas!$G$26,Uzsakymas!$D223,0)*Uzsakymas!$F223</f>
        <v>0</v>
      </c>
      <c r="AW223" s="98">
        <f>IF(Uzsakymas!$H223=Uzsakymas!$G$26,Uzsakymas!$D223,0)*Uzsakymas!$F223</f>
        <v>0</v>
      </c>
      <c r="AX223" s="98">
        <f>IF(Uzsakymas!$I223=Uzsakymas!$G$26,Uzsakymas!$E223,0)*Uzsakymas!$F223</f>
        <v>0</v>
      </c>
      <c r="AY223" s="98">
        <f>IF(Uzsakymas!$J223=Uzsakymas!$G$26,Uzsakymas!$E223,0)*Uzsakymas!$F223</f>
        <v>0</v>
      </c>
      <c r="AZ223" s="29">
        <f>(P223+Q223+R223+S223)/1000</f>
        <v>0</v>
      </c>
      <c r="BA223" s="16">
        <f>(T223+U223+V223+W223)/1000</f>
        <v>0</v>
      </c>
      <c r="BB223" s="16">
        <f>(X223+XFD223+XFD223+AA223)/1000</f>
        <v>0</v>
      </c>
      <c r="BC223" s="16">
        <f>(AB223+AC223+AD223+AE223)/1000</f>
        <v>0</v>
      </c>
      <c r="BD223" s="16">
        <f>(AF223+AG223+AH223+AI223)/1000</f>
        <v>0</v>
      </c>
      <c r="BE223" s="16">
        <f>(AJ223+AK223+AL223+AM223)/1000</f>
        <v>0</v>
      </c>
      <c r="BF223" s="16">
        <f>(AN223+AO223+AP223+AQ223)/1000</f>
        <v>0</v>
      </c>
      <c r="BG223" s="16">
        <f>(AR223+AS223+AT223+AU223)/1000</f>
        <v>0</v>
      </c>
      <c r="BH223" s="30">
        <f>(AV223+AW223+AX223+AY223)/1000</f>
        <v>0</v>
      </c>
    </row>
    <row r="224" spans="1:60" hidden="true">
      <c r="N224">
        <v>195</v>
      </c>
      <c r="P224" s="98">
        <f>IF(Uzsakymas!$G224=Uzsakymas!$G$18,Uzsakymas!$D224,0)*Uzsakymas!$F224</f>
        <v>0</v>
      </c>
      <c r="Q224" s="98">
        <f>IF(Uzsakymas!$H224=Uzsakymas!$G$18,Uzsakymas!$D224,0)*Uzsakymas!$F224</f>
        <v>0</v>
      </c>
      <c r="R224" s="98">
        <f>IF(Uzsakymas!$I224=Uzsakymas!$G$18,Uzsakymas!$E224,0)*Uzsakymas!$F224</f>
        <v>0</v>
      </c>
      <c r="S224" s="98">
        <f>IF(Uzsakymas!$J224=Uzsakymas!$G$18,Uzsakymas!$E224,0)*Uzsakymas!$F224</f>
        <v>0</v>
      </c>
      <c r="T224" s="98">
        <f>IF(Uzsakymas!$G224=Uzsakymas!$G$19,Uzsakymas!$D224,0)*Uzsakymas!$F224</f>
        <v>0</v>
      </c>
      <c r="U224" s="98">
        <f>IF(Uzsakymas!$H224=Uzsakymas!$G$19,Uzsakymas!$D224,0)*Uzsakymas!$F224</f>
        <v>0</v>
      </c>
      <c r="V224" s="98">
        <f>IF(Uzsakymas!$I224=Uzsakymas!$G$19,Uzsakymas!$E224,0)*Uzsakymas!$F224</f>
        <v>0</v>
      </c>
      <c r="W224" s="98">
        <f>IF(Uzsakymas!$J224=Uzsakymas!$G$19,Uzsakymas!$E224,0)*Uzsakymas!$F224</f>
        <v>0</v>
      </c>
      <c r="X224" s="98">
        <f>IF(Uzsakymas!$G224=Uzsakymas!$G$20,Uzsakymas!$D224,0)*Uzsakymas!$F224</f>
        <v>0</v>
      </c>
      <c r="Y224" s="98">
        <f>IF(Uzsakymas!$H224=Uzsakymas!$G$20,Uzsakymas!$D224,0)*Uzsakymas!$F224</f>
        <v>0</v>
      </c>
      <c r="Z224" s="98">
        <f>IF(Uzsakymas!$I224=Uzsakymas!$G$20,Uzsakymas!$E224,0)*Uzsakymas!$F224</f>
        <v>0</v>
      </c>
      <c r="AA224" s="98">
        <f>IF(Uzsakymas!$J224=Uzsakymas!$G$20,Uzsakymas!$E224,0)*Uzsakymas!$F224</f>
        <v>0</v>
      </c>
      <c r="AB224" s="98">
        <f>IF(Uzsakymas!$G224=Uzsakymas!$G$21,Uzsakymas!$D224,0)*Uzsakymas!$F224</f>
        <v>0</v>
      </c>
      <c r="AC224" s="98">
        <f>IF(Uzsakymas!$H224=Uzsakymas!$G$21,Uzsakymas!$D224,0)*Uzsakymas!$F224</f>
        <v>0</v>
      </c>
      <c r="AD224" s="98">
        <f>IF(Uzsakymas!$I224=Uzsakymas!$G$21,Uzsakymas!$E224,0)*Uzsakymas!$F224</f>
        <v>0</v>
      </c>
      <c r="AE224" s="98">
        <f>IF(Uzsakymas!$J224=Uzsakymas!$G$21,Uzsakymas!$E224,0)*Uzsakymas!$F224</f>
        <v>0</v>
      </c>
      <c r="AF224" s="98">
        <f>IF(Uzsakymas!$G224=Uzsakymas!$G$22,Uzsakymas!$D224,0)*Uzsakymas!$F224</f>
        <v>0</v>
      </c>
      <c r="AG224" s="98">
        <f>IF(Uzsakymas!$H224=Uzsakymas!$G$22,Uzsakymas!$D224,0)*Uzsakymas!$F224</f>
        <v>0</v>
      </c>
      <c r="AH224" s="98">
        <f>IF(Uzsakymas!$I224=Uzsakymas!$G$22,Uzsakymas!$E224,0)*Uzsakymas!$F224</f>
        <v>0</v>
      </c>
      <c r="AI224" s="98">
        <f>IF(Uzsakymas!$J224=Uzsakymas!$G$22,Uzsakymas!$E224,0)*Uzsakymas!$F224</f>
        <v>0</v>
      </c>
      <c r="AJ224" s="98">
        <f>IF(Uzsakymas!$G224=Uzsakymas!$G$23,Uzsakymas!$D224,0)*Uzsakymas!$F224</f>
        <v>0</v>
      </c>
      <c r="AK224" s="98">
        <f>IF(Uzsakymas!$H224=Uzsakymas!$G$23,Uzsakymas!$D224,0)*Uzsakymas!$F224</f>
        <v>0</v>
      </c>
      <c r="AL224" s="98">
        <f>IF(Uzsakymas!$I224=Uzsakymas!$G$23,Uzsakymas!$E224,0)*Uzsakymas!$F224</f>
        <v>0</v>
      </c>
      <c r="AM224" s="98">
        <f>IF(Uzsakymas!$J224=Uzsakymas!$G$23,Uzsakymas!$E224,0)*Uzsakymas!$F224</f>
        <v>0</v>
      </c>
      <c r="AN224" s="98">
        <f>IF(Uzsakymas!$G224=Uzsakymas!$G$24,Uzsakymas!$D224,0)*Uzsakymas!$F224</f>
        <v>0</v>
      </c>
      <c r="AO224" s="98">
        <f>IF(Uzsakymas!$H224=Uzsakymas!$G$24,Uzsakymas!$D224,0)*Uzsakymas!$F224</f>
        <v>0</v>
      </c>
      <c r="AP224" s="98">
        <f>IF(Uzsakymas!$I224=Uzsakymas!$G$24,Uzsakymas!$E224,0)*Uzsakymas!$F224</f>
        <v>0</v>
      </c>
      <c r="AQ224" s="98">
        <f>IF(Uzsakymas!$J224=Uzsakymas!$G$24,Uzsakymas!$E224,0)*Uzsakymas!$F224</f>
        <v>0</v>
      </c>
      <c r="AR224" s="98">
        <f>IF(Uzsakymas!$G224=Uzsakymas!$G$25,Uzsakymas!$D224,0)*Uzsakymas!$F224</f>
        <v>0</v>
      </c>
      <c r="AS224" s="98">
        <f>IF(Uzsakymas!$H224=Uzsakymas!$G$25,Uzsakymas!$D224,0)*Uzsakymas!$F224</f>
        <v>0</v>
      </c>
      <c r="AT224" s="98">
        <f>IF(Uzsakymas!$I224=Uzsakymas!$G$25,Uzsakymas!$E224,0)*Uzsakymas!$F224</f>
        <v>0</v>
      </c>
      <c r="AU224" s="98">
        <f>IF(Uzsakymas!$J224=Uzsakymas!$G$25,Uzsakymas!$E224,0)*Uzsakymas!$F224</f>
        <v>0</v>
      </c>
      <c r="AV224" s="98">
        <f>IF(Uzsakymas!$G224=Uzsakymas!$G$26,Uzsakymas!$D224,0)*Uzsakymas!$F224</f>
        <v>0</v>
      </c>
      <c r="AW224" s="98">
        <f>IF(Uzsakymas!$H224=Uzsakymas!$G$26,Uzsakymas!$D224,0)*Uzsakymas!$F224</f>
        <v>0</v>
      </c>
      <c r="AX224" s="98">
        <f>IF(Uzsakymas!$I224=Uzsakymas!$G$26,Uzsakymas!$E224,0)*Uzsakymas!$F224</f>
        <v>0</v>
      </c>
      <c r="AY224" s="98">
        <f>IF(Uzsakymas!$J224=Uzsakymas!$G$26,Uzsakymas!$E224,0)*Uzsakymas!$F224</f>
        <v>0</v>
      </c>
      <c r="AZ224" s="29">
        <f>(P224+Q224+R224+S224)/1000</f>
        <v>0</v>
      </c>
      <c r="BA224" s="16">
        <f>(T224+U224+V224+W224)/1000</f>
        <v>0</v>
      </c>
      <c r="BB224" s="16">
        <f>(X224+XFD224+XFD224+AA224)/1000</f>
        <v>0</v>
      </c>
      <c r="BC224" s="16">
        <f>(AB224+AC224+AD224+AE224)/1000</f>
        <v>0</v>
      </c>
      <c r="BD224" s="16">
        <f>(AF224+AG224+AH224+AI224)/1000</f>
        <v>0</v>
      </c>
      <c r="BE224" s="16">
        <f>(AJ224+AK224+AL224+AM224)/1000</f>
        <v>0</v>
      </c>
      <c r="BF224" s="16">
        <f>(AN224+AO224+AP224+AQ224)/1000</f>
        <v>0</v>
      </c>
      <c r="BG224" s="16">
        <f>(AR224+AS224+AT224+AU224)/1000</f>
        <v>0</v>
      </c>
      <c r="BH224" s="30">
        <f>(AV224+AW224+AX224+AY224)/1000</f>
        <v>0</v>
      </c>
    </row>
    <row r="225" spans="1:60" hidden="true">
      <c r="N225">
        <v>196</v>
      </c>
      <c r="P225" s="98">
        <f>IF(Uzsakymas!$G225=Uzsakymas!$G$18,Uzsakymas!$D225,0)*Uzsakymas!$F225</f>
        <v>0</v>
      </c>
      <c r="Q225" s="98">
        <f>IF(Uzsakymas!$H225=Uzsakymas!$G$18,Uzsakymas!$D225,0)*Uzsakymas!$F225</f>
        <v>0</v>
      </c>
      <c r="R225" s="98">
        <f>IF(Uzsakymas!$I225=Uzsakymas!$G$18,Uzsakymas!$E225,0)*Uzsakymas!$F225</f>
        <v>0</v>
      </c>
      <c r="S225" s="98">
        <f>IF(Uzsakymas!$J225=Uzsakymas!$G$18,Uzsakymas!$E225,0)*Uzsakymas!$F225</f>
        <v>0</v>
      </c>
      <c r="T225" s="98">
        <f>IF(Uzsakymas!$G225=Uzsakymas!$G$19,Uzsakymas!$D225,0)*Uzsakymas!$F225</f>
        <v>0</v>
      </c>
      <c r="U225" s="98">
        <f>IF(Uzsakymas!$H225=Uzsakymas!$G$19,Uzsakymas!$D225,0)*Uzsakymas!$F225</f>
        <v>0</v>
      </c>
      <c r="V225" s="98">
        <f>IF(Uzsakymas!$I225=Uzsakymas!$G$19,Uzsakymas!$E225,0)*Uzsakymas!$F225</f>
        <v>0</v>
      </c>
      <c r="W225" s="98">
        <f>IF(Uzsakymas!$J225=Uzsakymas!$G$19,Uzsakymas!$E225,0)*Uzsakymas!$F225</f>
        <v>0</v>
      </c>
      <c r="X225" s="98">
        <f>IF(Uzsakymas!$G225=Uzsakymas!$G$20,Uzsakymas!$D225,0)*Uzsakymas!$F225</f>
        <v>0</v>
      </c>
      <c r="Y225" s="98">
        <f>IF(Uzsakymas!$H225=Uzsakymas!$G$20,Uzsakymas!$D225,0)*Uzsakymas!$F225</f>
        <v>0</v>
      </c>
      <c r="Z225" s="98">
        <f>IF(Uzsakymas!$I225=Uzsakymas!$G$20,Uzsakymas!$E225,0)*Uzsakymas!$F225</f>
        <v>0</v>
      </c>
      <c r="AA225" s="98">
        <f>IF(Uzsakymas!$J225=Uzsakymas!$G$20,Uzsakymas!$E225,0)*Uzsakymas!$F225</f>
        <v>0</v>
      </c>
      <c r="AB225" s="98">
        <f>IF(Uzsakymas!$G225=Uzsakymas!$G$21,Uzsakymas!$D225,0)*Uzsakymas!$F225</f>
        <v>0</v>
      </c>
      <c r="AC225" s="98">
        <f>IF(Uzsakymas!$H225=Uzsakymas!$G$21,Uzsakymas!$D225,0)*Uzsakymas!$F225</f>
        <v>0</v>
      </c>
      <c r="AD225" s="98">
        <f>IF(Uzsakymas!$I225=Uzsakymas!$G$21,Uzsakymas!$E225,0)*Uzsakymas!$F225</f>
        <v>0</v>
      </c>
      <c r="AE225" s="98">
        <f>IF(Uzsakymas!$J225=Uzsakymas!$G$21,Uzsakymas!$E225,0)*Uzsakymas!$F225</f>
        <v>0</v>
      </c>
      <c r="AF225" s="98">
        <f>IF(Uzsakymas!$G225=Uzsakymas!$G$22,Uzsakymas!$D225,0)*Uzsakymas!$F225</f>
        <v>0</v>
      </c>
      <c r="AG225" s="98">
        <f>IF(Uzsakymas!$H225=Uzsakymas!$G$22,Uzsakymas!$D225,0)*Uzsakymas!$F225</f>
        <v>0</v>
      </c>
      <c r="AH225" s="98">
        <f>IF(Uzsakymas!$I225=Uzsakymas!$G$22,Uzsakymas!$E225,0)*Uzsakymas!$F225</f>
        <v>0</v>
      </c>
      <c r="AI225" s="98">
        <f>IF(Uzsakymas!$J225=Uzsakymas!$G$22,Uzsakymas!$E225,0)*Uzsakymas!$F225</f>
        <v>0</v>
      </c>
      <c r="AJ225" s="98">
        <f>IF(Uzsakymas!$G225=Uzsakymas!$G$23,Uzsakymas!$D225,0)*Uzsakymas!$F225</f>
        <v>0</v>
      </c>
      <c r="AK225" s="98">
        <f>IF(Uzsakymas!$H225=Uzsakymas!$G$23,Uzsakymas!$D225,0)*Uzsakymas!$F225</f>
        <v>0</v>
      </c>
      <c r="AL225" s="98">
        <f>IF(Uzsakymas!$I225=Uzsakymas!$G$23,Uzsakymas!$E225,0)*Uzsakymas!$F225</f>
        <v>0</v>
      </c>
      <c r="AM225" s="98">
        <f>IF(Uzsakymas!$J225=Uzsakymas!$G$23,Uzsakymas!$E225,0)*Uzsakymas!$F225</f>
        <v>0</v>
      </c>
      <c r="AN225" s="98">
        <f>IF(Uzsakymas!$G225=Uzsakymas!$G$24,Uzsakymas!$D225,0)*Uzsakymas!$F225</f>
        <v>0</v>
      </c>
      <c r="AO225" s="98">
        <f>IF(Uzsakymas!$H225=Uzsakymas!$G$24,Uzsakymas!$D225,0)*Uzsakymas!$F225</f>
        <v>0</v>
      </c>
      <c r="AP225" s="98">
        <f>IF(Uzsakymas!$I225=Uzsakymas!$G$24,Uzsakymas!$E225,0)*Uzsakymas!$F225</f>
        <v>0</v>
      </c>
      <c r="AQ225" s="98">
        <f>IF(Uzsakymas!$J225=Uzsakymas!$G$24,Uzsakymas!$E225,0)*Uzsakymas!$F225</f>
        <v>0</v>
      </c>
      <c r="AR225" s="98">
        <f>IF(Uzsakymas!$G225=Uzsakymas!$G$25,Uzsakymas!$D225,0)*Uzsakymas!$F225</f>
        <v>0</v>
      </c>
      <c r="AS225" s="98">
        <f>IF(Uzsakymas!$H225=Uzsakymas!$G$25,Uzsakymas!$D225,0)*Uzsakymas!$F225</f>
        <v>0</v>
      </c>
      <c r="AT225" s="98">
        <f>IF(Uzsakymas!$I225=Uzsakymas!$G$25,Uzsakymas!$E225,0)*Uzsakymas!$F225</f>
        <v>0</v>
      </c>
      <c r="AU225" s="98">
        <f>IF(Uzsakymas!$J225=Uzsakymas!$G$25,Uzsakymas!$E225,0)*Uzsakymas!$F225</f>
        <v>0</v>
      </c>
      <c r="AV225" s="98">
        <f>IF(Uzsakymas!$G225=Uzsakymas!$G$26,Uzsakymas!$D225,0)*Uzsakymas!$F225</f>
        <v>0</v>
      </c>
      <c r="AW225" s="98">
        <f>IF(Uzsakymas!$H225=Uzsakymas!$G$26,Uzsakymas!$D225,0)*Uzsakymas!$F225</f>
        <v>0</v>
      </c>
      <c r="AX225" s="98">
        <f>IF(Uzsakymas!$I225=Uzsakymas!$G$26,Uzsakymas!$E225,0)*Uzsakymas!$F225</f>
        <v>0</v>
      </c>
      <c r="AY225" s="98">
        <f>IF(Uzsakymas!$J225=Uzsakymas!$G$26,Uzsakymas!$E225,0)*Uzsakymas!$F225</f>
        <v>0</v>
      </c>
      <c r="AZ225" s="29">
        <f>(P225+Q225+R225+S225)/1000</f>
        <v>0</v>
      </c>
      <c r="BA225" s="16">
        <f>(T225+U225+V225+W225)/1000</f>
        <v>0</v>
      </c>
      <c r="BB225" s="16">
        <f>(X225+XFD225+XFD225+AA225)/1000</f>
        <v>0</v>
      </c>
      <c r="BC225" s="16">
        <f>(AB225+AC225+AD225+AE225)/1000</f>
        <v>0</v>
      </c>
      <c r="BD225" s="16">
        <f>(AF225+AG225+AH225+AI225)/1000</f>
        <v>0</v>
      </c>
      <c r="BE225" s="16">
        <f>(AJ225+AK225+AL225+AM225)/1000</f>
        <v>0</v>
      </c>
      <c r="BF225" s="16">
        <f>(AN225+AO225+AP225+AQ225)/1000</f>
        <v>0</v>
      </c>
      <c r="BG225" s="16">
        <f>(AR225+AS225+AT225+AU225)/1000</f>
        <v>0</v>
      </c>
      <c r="BH225" s="30">
        <f>(AV225+AW225+AX225+AY225)/1000</f>
        <v>0</v>
      </c>
    </row>
    <row r="226" spans="1:60" hidden="true">
      <c r="N226">
        <v>197</v>
      </c>
      <c r="P226" s="98">
        <f>IF(Uzsakymas!$G226=Uzsakymas!$G$18,Uzsakymas!$D226,0)*Uzsakymas!$F226</f>
        <v>0</v>
      </c>
      <c r="Q226" s="98">
        <f>IF(Uzsakymas!$H226=Uzsakymas!$G$18,Uzsakymas!$D226,0)*Uzsakymas!$F226</f>
        <v>0</v>
      </c>
      <c r="R226" s="98">
        <f>IF(Uzsakymas!$I226=Uzsakymas!$G$18,Uzsakymas!$E226,0)*Uzsakymas!$F226</f>
        <v>0</v>
      </c>
      <c r="S226" s="98">
        <f>IF(Uzsakymas!$J226=Uzsakymas!$G$18,Uzsakymas!$E226,0)*Uzsakymas!$F226</f>
        <v>0</v>
      </c>
      <c r="T226" s="98">
        <f>IF(Uzsakymas!$G226=Uzsakymas!$G$19,Uzsakymas!$D226,0)*Uzsakymas!$F226</f>
        <v>0</v>
      </c>
      <c r="U226" s="98">
        <f>IF(Uzsakymas!$H226=Uzsakymas!$G$19,Uzsakymas!$D226,0)*Uzsakymas!$F226</f>
        <v>0</v>
      </c>
      <c r="V226" s="98">
        <f>IF(Uzsakymas!$I226=Uzsakymas!$G$19,Uzsakymas!$E226,0)*Uzsakymas!$F226</f>
        <v>0</v>
      </c>
      <c r="W226" s="98">
        <f>IF(Uzsakymas!$J226=Uzsakymas!$G$19,Uzsakymas!$E226,0)*Uzsakymas!$F226</f>
        <v>0</v>
      </c>
      <c r="X226" s="98">
        <f>IF(Uzsakymas!$G226=Uzsakymas!$G$20,Uzsakymas!$D226,0)*Uzsakymas!$F226</f>
        <v>0</v>
      </c>
      <c r="Y226" s="98">
        <f>IF(Uzsakymas!$H226=Uzsakymas!$G$20,Uzsakymas!$D226,0)*Uzsakymas!$F226</f>
        <v>0</v>
      </c>
      <c r="Z226" s="98">
        <f>IF(Uzsakymas!$I226=Uzsakymas!$G$20,Uzsakymas!$E226,0)*Uzsakymas!$F226</f>
        <v>0</v>
      </c>
      <c r="AA226" s="98">
        <f>IF(Uzsakymas!$J226=Uzsakymas!$G$20,Uzsakymas!$E226,0)*Uzsakymas!$F226</f>
        <v>0</v>
      </c>
      <c r="AB226" s="98">
        <f>IF(Uzsakymas!$G226=Uzsakymas!$G$21,Uzsakymas!$D226,0)*Uzsakymas!$F226</f>
        <v>0</v>
      </c>
      <c r="AC226" s="98">
        <f>IF(Uzsakymas!$H226=Uzsakymas!$G$21,Uzsakymas!$D226,0)*Uzsakymas!$F226</f>
        <v>0</v>
      </c>
      <c r="AD226" s="98">
        <f>IF(Uzsakymas!$I226=Uzsakymas!$G$21,Uzsakymas!$E226,0)*Uzsakymas!$F226</f>
        <v>0</v>
      </c>
      <c r="AE226" s="98">
        <f>IF(Uzsakymas!$J226=Uzsakymas!$G$21,Uzsakymas!$E226,0)*Uzsakymas!$F226</f>
        <v>0</v>
      </c>
      <c r="AF226" s="98">
        <f>IF(Uzsakymas!$G226=Uzsakymas!$G$22,Uzsakymas!$D226,0)*Uzsakymas!$F226</f>
        <v>0</v>
      </c>
      <c r="AG226" s="98">
        <f>IF(Uzsakymas!$H226=Uzsakymas!$G$22,Uzsakymas!$D226,0)*Uzsakymas!$F226</f>
        <v>0</v>
      </c>
      <c r="AH226" s="98">
        <f>IF(Uzsakymas!$I226=Uzsakymas!$G$22,Uzsakymas!$E226,0)*Uzsakymas!$F226</f>
        <v>0</v>
      </c>
      <c r="AI226" s="98">
        <f>IF(Uzsakymas!$J226=Uzsakymas!$G$22,Uzsakymas!$E226,0)*Uzsakymas!$F226</f>
        <v>0</v>
      </c>
      <c r="AJ226" s="98">
        <f>IF(Uzsakymas!$G226=Uzsakymas!$G$23,Uzsakymas!$D226,0)*Uzsakymas!$F226</f>
        <v>0</v>
      </c>
      <c r="AK226" s="98">
        <f>IF(Uzsakymas!$H226=Uzsakymas!$G$23,Uzsakymas!$D226,0)*Uzsakymas!$F226</f>
        <v>0</v>
      </c>
      <c r="AL226" s="98">
        <f>IF(Uzsakymas!$I226=Uzsakymas!$G$23,Uzsakymas!$E226,0)*Uzsakymas!$F226</f>
        <v>0</v>
      </c>
      <c r="AM226" s="98">
        <f>IF(Uzsakymas!$J226=Uzsakymas!$G$23,Uzsakymas!$E226,0)*Uzsakymas!$F226</f>
        <v>0</v>
      </c>
      <c r="AN226" s="98">
        <f>IF(Uzsakymas!$G226=Uzsakymas!$G$24,Uzsakymas!$D226,0)*Uzsakymas!$F226</f>
        <v>0</v>
      </c>
      <c r="AO226" s="98">
        <f>IF(Uzsakymas!$H226=Uzsakymas!$G$24,Uzsakymas!$D226,0)*Uzsakymas!$F226</f>
        <v>0</v>
      </c>
      <c r="AP226" s="98">
        <f>IF(Uzsakymas!$I226=Uzsakymas!$G$24,Uzsakymas!$E226,0)*Uzsakymas!$F226</f>
        <v>0</v>
      </c>
      <c r="AQ226" s="98">
        <f>IF(Uzsakymas!$J226=Uzsakymas!$G$24,Uzsakymas!$E226,0)*Uzsakymas!$F226</f>
        <v>0</v>
      </c>
      <c r="AR226" s="98">
        <f>IF(Uzsakymas!$G226=Uzsakymas!$G$25,Uzsakymas!$D226,0)*Uzsakymas!$F226</f>
        <v>0</v>
      </c>
      <c r="AS226" s="98">
        <f>IF(Uzsakymas!$H226=Uzsakymas!$G$25,Uzsakymas!$D226,0)*Uzsakymas!$F226</f>
        <v>0</v>
      </c>
      <c r="AT226" s="98">
        <f>IF(Uzsakymas!$I226=Uzsakymas!$G$25,Uzsakymas!$E226,0)*Uzsakymas!$F226</f>
        <v>0</v>
      </c>
      <c r="AU226" s="98">
        <f>IF(Uzsakymas!$J226=Uzsakymas!$G$25,Uzsakymas!$E226,0)*Uzsakymas!$F226</f>
        <v>0</v>
      </c>
      <c r="AV226" s="98">
        <f>IF(Uzsakymas!$G226=Uzsakymas!$G$26,Uzsakymas!$D226,0)*Uzsakymas!$F226</f>
        <v>0</v>
      </c>
      <c r="AW226" s="98">
        <f>IF(Uzsakymas!$H226=Uzsakymas!$G$26,Uzsakymas!$D226,0)*Uzsakymas!$F226</f>
        <v>0</v>
      </c>
      <c r="AX226" s="98">
        <f>IF(Uzsakymas!$I226=Uzsakymas!$G$26,Uzsakymas!$E226,0)*Uzsakymas!$F226</f>
        <v>0</v>
      </c>
      <c r="AY226" s="98">
        <f>IF(Uzsakymas!$J226=Uzsakymas!$G$26,Uzsakymas!$E226,0)*Uzsakymas!$F226</f>
        <v>0</v>
      </c>
      <c r="AZ226" s="29">
        <f>(P226+Q226+R226+S226)/1000</f>
        <v>0</v>
      </c>
      <c r="BA226" s="16">
        <f>(T226+U226+V226+W226)/1000</f>
        <v>0</v>
      </c>
      <c r="BB226" s="16">
        <f>(X226+XFD226+XFD226+AA226)/1000</f>
        <v>0</v>
      </c>
      <c r="BC226" s="16">
        <f>(AB226+AC226+AD226+AE226)/1000</f>
        <v>0</v>
      </c>
      <c r="BD226" s="16">
        <f>(AF226+AG226+AH226+AI226)/1000</f>
        <v>0</v>
      </c>
      <c r="BE226" s="16">
        <f>(AJ226+AK226+AL226+AM226)/1000</f>
        <v>0</v>
      </c>
      <c r="BF226" s="16">
        <f>(AN226+AO226+AP226+AQ226)/1000</f>
        <v>0</v>
      </c>
      <c r="BG226" s="16">
        <f>(AR226+AS226+AT226+AU226)/1000</f>
        <v>0</v>
      </c>
      <c r="BH226" s="30">
        <f>(AV226+AW226+AX226+AY226)/1000</f>
        <v>0</v>
      </c>
    </row>
    <row r="227" spans="1:60" hidden="true">
      <c r="N227">
        <v>198</v>
      </c>
      <c r="P227" s="98">
        <f>IF(Uzsakymas!$G227=Uzsakymas!$G$18,Uzsakymas!$D227,0)*Uzsakymas!$F227</f>
        <v>0</v>
      </c>
      <c r="Q227" s="98">
        <f>IF(Uzsakymas!$H227=Uzsakymas!$G$18,Uzsakymas!$D227,0)*Uzsakymas!$F227</f>
        <v>0</v>
      </c>
      <c r="R227" s="98">
        <f>IF(Uzsakymas!$I227=Uzsakymas!$G$18,Uzsakymas!$E227,0)*Uzsakymas!$F227</f>
        <v>0</v>
      </c>
      <c r="S227" s="98">
        <f>IF(Uzsakymas!$J227=Uzsakymas!$G$18,Uzsakymas!$E227,0)*Uzsakymas!$F227</f>
        <v>0</v>
      </c>
      <c r="T227" s="98">
        <f>IF(Uzsakymas!$G227=Uzsakymas!$G$19,Uzsakymas!$D227,0)*Uzsakymas!$F227</f>
        <v>0</v>
      </c>
      <c r="U227" s="98">
        <f>IF(Uzsakymas!$H227=Uzsakymas!$G$19,Uzsakymas!$D227,0)*Uzsakymas!$F227</f>
        <v>0</v>
      </c>
      <c r="V227" s="98">
        <f>IF(Uzsakymas!$I227=Uzsakymas!$G$19,Uzsakymas!$E227,0)*Uzsakymas!$F227</f>
        <v>0</v>
      </c>
      <c r="W227" s="98">
        <f>IF(Uzsakymas!$J227=Uzsakymas!$G$19,Uzsakymas!$E227,0)*Uzsakymas!$F227</f>
        <v>0</v>
      </c>
      <c r="X227" s="98">
        <f>IF(Uzsakymas!$G227=Uzsakymas!$G$20,Uzsakymas!$D227,0)*Uzsakymas!$F227</f>
        <v>0</v>
      </c>
      <c r="Y227" s="98">
        <f>IF(Uzsakymas!$H227=Uzsakymas!$G$20,Uzsakymas!$D227,0)*Uzsakymas!$F227</f>
        <v>0</v>
      </c>
      <c r="Z227" s="98">
        <f>IF(Uzsakymas!$I227=Uzsakymas!$G$20,Uzsakymas!$E227,0)*Uzsakymas!$F227</f>
        <v>0</v>
      </c>
      <c r="AA227" s="98">
        <f>IF(Uzsakymas!$J227=Uzsakymas!$G$20,Uzsakymas!$E227,0)*Uzsakymas!$F227</f>
        <v>0</v>
      </c>
      <c r="AB227" s="98">
        <f>IF(Uzsakymas!$G227=Uzsakymas!$G$21,Uzsakymas!$D227,0)*Uzsakymas!$F227</f>
        <v>0</v>
      </c>
      <c r="AC227" s="98">
        <f>IF(Uzsakymas!$H227=Uzsakymas!$G$21,Uzsakymas!$D227,0)*Uzsakymas!$F227</f>
        <v>0</v>
      </c>
      <c r="AD227" s="98">
        <f>IF(Uzsakymas!$I227=Uzsakymas!$G$21,Uzsakymas!$E227,0)*Uzsakymas!$F227</f>
        <v>0</v>
      </c>
      <c r="AE227" s="98">
        <f>IF(Uzsakymas!$J227=Uzsakymas!$G$21,Uzsakymas!$E227,0)*Uzsakymas!$F227</f>
        <v>0</v>
      </c>
      <c r="AF227" s="98">
        <f>IF(Uzsakymas!$G227=Uzsakymas!$G$22,Uzsakymas!$D227,0)*Uzsakymas!$F227</f>
        <v>0</v>
      </c>
      <c r="AG227" s="98">
        <f>IF(Uzsakymas!$H227=Uzsakymas!$G$22,Uzsakymas!$D227,0)*Uzsakymas!$F227</f>
        <v>0</v>
      </c>
      <c r="AH227" s="98">
        <f>IF(Uzsakymas!$I227=Uzsakymas!$G$22,Uzsakymas!$E227,0)*Uzsakymas!$F227</f>
        <v>0</v>
      </c>
      <c r="AI227" s="98">
        <f>IF(Uzsakymas!$J227=Uzsakymas!$G$22,Uzsakymas!$E227,0)*Uzsakymas!$F227</f>
        <v>0</v>
      </c>
      <c r="AJ227" s="98">
        <f>IF(Uzsakymas!$G227=Uzsakymas!$G$23,Uzsakymas!$D227,0)*Uzsakymas!$F227</f>
        <v>0</v>
      </c>
      <c r="AK227" s="98">
        <f>IF(Uzsakymas!$H227=Uzsakymas!$G$23,Uzsakymas!$D227,0)*Uzsakymas!$F227</f>
        <v>0</v>
      </c>
      <c r="AL227" s="98">
        <f>IF(Uzsakymas!$I227=Uzsakymas!$G$23,Uzsakymas!$E227,0)*Uzsakymas!$F227</f>
        <v>0</v>
      </c>
      <c r="AM227" s="98">
        <f>IF(Uzsakymas!$J227=Uzsakymas!$G$23,Uzsakymas!$E227,0)*Uzsakymas!$F227</f>
        <v>0</v>
      </c>
      <c r="AN227" s="98">
        <f>IF(Uzsakymas!$G227=Uzsakymas!$G$24,Uzsakymas!$D227,0)*Uzsakymas!$F227</f>
        <v>0</v>
      </c>
      <c r="AO227" s="98">
        <f>IF(Uzsakymas!$H227=Uzsakymas!$G$24,Uzsakymas!$D227,0)*Uzsakymas!$F227</f>
        <v>0</v>
      </c>
      <c r="AP227" s="98">
        <f>IF(Uzsakymas!$I227=Uzsakymas!$G$24,Uzsakymas!$E227,0)*Uzsakymas!$F227</f>
        <v>0</v>
      </c>
      <c r="AQ227" s="98">
        <f>IF(Uzsakymas!$J227=Uzsakymas!$G$24,Uzsakymas!$E227,0)*Uzsakymas!$F227</f>
        <v>0</v>
      </c>
      <c r="AR227" s="98">
        <f>IF(Uzsakymas!$G227=Uzsakymas!$G$25,Uzsakymas!$D227,0)*Uzsakymas!$F227</f>
        <v>0</v>
      </c>
      <c r="AS227" s="98">
        <f>IF(Uzsakymas!$H227=Uzsakymas!$G$25,Uzsakymas!$D227,0)*Uzsakymas!$F227</f>
        <v>0</v>
      </c>
      <c r="AT227" s="98">
        <f>IF(Uzsakymas!$I227=Uzsakymas!$G$25,Uzsakymas!$E227,0)*Uzsakymas!$F227</f>
        <v>0</v>
      </c>
      <c r="AU227" s="98">
        <f>IF(Uzsakymas!$J227=Uzsakymas!$G$25,Uzsakymas!$E227,0)*Uzsakymas!$F227</f>
        <v>0</v>
      </c>
      <c r="AV227" s="98">
        <f>IF(Uzsakymas!$G227=Uzsakymas!$G$26,Uzsakymas!$D227,0)*Uzsakymas!$F227</f>
        <v>0</v>
      </c>
      <c r="AW227" s="98">
        <f>IF(Uzsakymas!$H227=Uzsakymas!$G$26,Uzsakymas!$D227,0)*Uzsakymas!$F227</f>
        <v>0</v>
      </c>
      <c r="AX227" s="98">
        <f>IF(Uzsakymas!$I227=Uzsakymas!$G$26,Uzsakymas!$E227,0)*Uzsakymas!$F227</f>
        <v>0</v>
      </c>
      <c r="AY227" s="98">
        <f>IF(Uzsakymas!$J227=Uzsakymas!$G$26,Uzsakymas!$E227,0)*Uzsakymas!$F227</f>
        <v>0</v>
      </c>
      <c r="AZ227" s="29">
        <f>(P227+Q227+R227+S227)/1000</f>
        <v>0</v>
      </c>
      <c r="BA227" s="16">
        <f>(T227+U227+V227+W227)/1000</f>
        <v>0</v>
      </c>
      <c r="BB227" s="16">
        <f>(X227+XFD227+XFD227+AA227)/1000</f>
        <v>0</v>
      </c>
      <c r="BC227" s="16">
        <f>(AB227+AC227+AD227+AE227)/1000</f>
        <v>0</v>
      </c>
      <c r="BD227" s="16">
        <f>(AF227+AG227+AH227+AI227)/1000</f>
        <v>0</v>
      </c>
      <c r="BE227" s="16">
        <f>(AJ227+AK227+AL227+AM227)/1000</f>
        <v>0</v>
      </c>
      <c r="BF227" s="16">
        <f>(AN227+AO227+AP227+AQ227)/1000</f>
        <v>0</v>
      </c>
      <c r="BG227" s="16">
        <f>(AR227+AS227+AT227+AU227)/1000</f>
        <v>0</v>
      </c>
      <c r="BH227" s="30">
        <f>(AV227+AW227+AX227+AY227)/1000</f>
        <v>0</v>
      </c>
    </row>
    <row r="228" spans="1:60" hidden="true">
      <c r="N228">
        <v>199</v>
      </c>
      <c r="P228" s="98">
        <f>IF(Uzsakymas!$G228=Uzsakymas!$G$18,Uzsakymas!$D228,0)*Uzsakymas!$F228</f>
        <v>0</v>
      </c>
      <c r="Q228" s="98">
        <f>IF(Uzsakymas!$H228=Uzsakymas!$G$18,Uzsakymas!$D228,0)*Uzsakymas!$F228</f>
        <v>0</v>
      </c>
      <c r="R228" s="98">
        <f>IF(Uzsakymas!$I228=Uzsakymas!$G$18,Uzsakymas!$E228,0)*Uzsakymas!$F228</f>
        <v>0</v>
      </c>
      <c r="S228" s="98">
        <f>IF(Uzsakymas!$J228=Uzsakymas!$G$18,Uzsakymas!$E228,0)*Uzsakymas!$F228</f>
        <v>0</v>
      </c>
      <c r="T228" s="98">
        <f>IF(Uzsakymas!$G228=Uzsakymas!$G$19,Uzsakymas!$D228,0)*Uzsakymas!$F228</f>
        <v>0</v>
      </c>
      <c r="U228" s="98">
        <f>IF(Uzsakymas!$H228=Uzsakymas!$G$19,Uzsakymas!$D228,0)*Uzsakymas!$F228</f>
        <v>0</v>
      </c>
      <c r="V228" s="98">
        <f>IF(Uzsakymas!$I228=Uzsakymas!$G$19,Uzsakymas!$E228,0)*Uzsakymas!$F228</f>
        <v>0</v>
      </c>
      <c r="W228" s="98">
        <f>IF(Uzsakymas!$J228=Uzsakymas!$G$19,Uzsakymas!$E228,0)*Uzsakymas!$F228</f>
        <v>0</v>
      </c>
      <c r="X228" s="98">
        <f>IF(Uzsakymas!$G228=Uzsakymas!$G$20,Uzsakymas!$D228,0)*Uzsakymas!$F228</f>
        <v>0</v>
      </c>
      <c r="Y228" s="98">
        <f>IF(Uzsakymas!$H228=Uzsakymas!$G$20,Uzsakymas!$D228,0)*Uzsakymas!$F228</f>
        <v>0</v>
      </c>
      <c r="Z228" s="98">
        <f>IF(Uzsakymas!$I228=Uzsakymas!$G$20,Uzsakymas!$E228,0)*Uzsakymas!$F228</f>
        <v>0</v>
      </c>
      <c r="AA228" s="98">
        <f>IF(Uzsakymas!$J228=Uzsakymas!$G$20,Uzsakymas!$E228,0)*Uzsakymas!$F228</f>
        <v>0</v>
      </c>
      <c r="AB228" s="98">
        <f>IF(Uzsakymas!$G228=Uzsakymas!$G$21,Uzsakymas!$D228,0)*Uzsakymas!$F228</f>
        <v>0</v>
      </c>
      <c r="AC228" s="98">
        <f>IF(Uzsakymas!$H228=Uzsakymas!$G$21,Uzsakymas!$D228,0)*Uzsakymas!$F228</f>
        <v>0</v>
      </c>
      <c r="AD228" s="98">
        <f>IF(Uzsakymas!$I228=Uzsakymas!$G$21,Uzsakymas!$E228,0)*Uzsakymas!$F228</f>
        <v>0</v>
      </c>
      <c r="AE228" s="98">
        <f>IF(Uzsakymas!$J228=Uzsakymas!$G$21,Uzsakymas!$E228,0)*Uzsakymas!$F228</f>
        <v>0</v>
      </c>
      <c r="AF228" s="98">
        <f>IF(Uzsakymas!$G228=Uzsakymas!$G$22,Uzsakymas!$D228,0)*Uzsakymas!$F228</f>
        <v>0</v>
      </c>
      <c r="AG228" s="98">
        <f>IF(Uzsakymas!$H228=Uzsakymas!$G$22,Uzsakymas!$D228,0)*Uzsakymas!$F228</f>
        <v>0</v>
      </c>
      <c r="AH228" s="98">
        <f>IF(Uzsakymas!$I228=Uzsakymas!$G$22,Uzsakymas!$E228,0)*Uzsakymas!$F228</f>
        <v>0</v>
      </c>
      <c r="AI228" s="98">
        <f>IF(Uzsakymas!$J228=Uzsakymas!$G$22,Uzsakymas!$E228,0)*Uzsakymas!$F228</f>
        <v>0</v>
      </c>
      <c r="AJ228" s="98">
        <f>IF(Uzsakymas!$G228=Uzsakymas!$G$23,Uzsakymas!$D228,0)*Uzsakymas!$F228</f>
        <v>0</v>
      </c>
      <c r="AK228" s="98">
        <f>IF(Uzsakymas!$H228=Uzsakymas!$G$23,Uzsakymas!$D228,0)*Uzsakymas!$F228</f>
        <v>0</v>
      </c>
      <c r="AL228" s="98">
        <f>IF(Uzsakymas!$I228=Uzsakymas!$G$23,Uzsakymas!$E228,0)*Uzsakymas!$F228</f>
        <v>0</v>
      </c>
      <c r="AM228" s="98">
        <f>IF(Uzsakymas!$J228=Uzsakymas!$G$23,Uzsakymas!$E228,0)*Uzsakymas!$F228</f>
        <v>0</v>
      </c>
      <c r="AN228" s="98">
        <f>IF(Uzsakymas!$G228=Uzsakymas!$G$24,Uzsakymas!$D228,0)*Uzsakymas!$F228</f>
        <v>0</v>
      </c>
      <c r="AO228" s="98">
        <f>IF(Uzsakymas!$H228=Uzsakymas!$G$24,Uzsakymas!$D228,0)*Uzsakymas!$F228</f>
        <v>0</v>
      </c>
      <c r="AP228" s="98">
        <f>IF(Uzsakymas!$I228=Uzsakymas!$G$24,Uzsakymas!$E228,0)*Uzsakymas!$F228</f>
        <v>0</v>
      </c>
      <c r="AQ228" s="98">
        <f>IF(Uzsakymas!$J228=Uzsakymas!$G$24,Uzsakymas!$E228,0)*Uzsakymas!$F228</f>
        <v>0</v>
      </c>
      <c r="AR228" s="98">
        <f>IF(Uzsakymas!$G228=Uzsakymas!$G$25,Uzsakymas!$D228,0)*Uzsakymas!$F228</f>
        <v>0</v>
      </c>
      <c r="AS228" s="98">
        <f>IF(Uzsakymas!$H228=Uzsakymas!$G$25,Uzsakymas!$D228,0)*Uzsakymas!$F228</f>
        <v>0</v>
      </c>
      <c r="AT228" s="98">
        <f>IF(Uzsakymas!$I228=Uzsakymas!$G$25,Uzsakymas!$E228,0)*Uzsakymas!$F228</f>
        <v>0</v>
      </c>
      <c r="AU228" s="98">
        <f>IF(Uzsakymas!$J228=Uzsakymas!$G$25,Uzsakymas!$E228,0)*Uzsakymas!$F228</f>
        <v>0</v>
      </c>
      <c r="AV228" s="98">
        <f>IF(Uzsakymas!$G228=Uzsakymas!$G$26,Uzsakymas!$D228,0)*Uzsakymas!$F228</f>
        <v>0</v>
      </c>
      <c r="AW228" s="98">
        <f>IF(Uzsakymas!$H228=Uzsakymas!$G$26,Uzsakymas!$D228,0)*Uzsakymas!$F228</f>
        <v>0</v>
      </c>
      <c r="AX228" s="98">
        <f>IF(Uzsakymas!$I228=Uzsakymas!$G$26,Uzsakymas!$E228,0)*Uzsakymas!$F228</f>
        <v>0</v>
      </c>
      <c r="AY228" s="98">
        <f>IF(Uzsakymas!$J228=Uzsakymas!$G$26,Uzsakymas!$E228,0)*Uzsakymas!$F228</f>
        <v>0</v>
      </c>
      <c r="AZ228" s="29">
        <f>(P228+Q228+R228+S228)/1000</f>
        <v>0</v>
      </c>
      <c r="BA228" s="16">
        <f>(T228+U228+V228+W228)/1000</f>
        <v>0</v>
      </c>
      <c r="BB228" s="16">
        <f>(X228+XFD228+XFD228+AA228)/1000</f>
        <v>0</v>
      </c>
      <c r="BC228" s="16">
        <f>(AB228+AC228+AD228+AE228)/1000</f>
        <v>0</v>
      </c>
      <c r="BD228" s="16">
        <f>(AF228+AG228+AH228+AI228)/1000</f>
        <v>0</v>
      </c>
      <c r="BE228" s="16">
        <f>(AJ228+AK228+AL228+AM228)/1000</f>
        <v>0</v>
      </c>
      <c r="BF228" s="16">
        <f>(AN228+AO228+AP228+AQ228)/1000</f>
        <v>0</v>
      </c>
      <c r="BG228" s="16">
        <f>(AR228+AS228+AT228+AU228)/1000</f>
        <v>0</v>
      </c>
      <c r="BH228" s="30">
        <f>(AV228+AW228+AX228+AY228)/1000</f>
        <v>0</v>
      </c>
    </row>
    <row r="229" spans="1:60" hidden="true">
      <c r="N229">
        <v>200</v>
      </c>
      <c r="P229" s="98">
        <f>IF(Uzsakymas!$G229=Uzsakymas!$G$18,Uzsakymas!$D229,0)*Uzsakymas!$F229</f>
        <v>0</v>
      </c>
      <c r="Q229" s="98">
        <f>IF(Uzsakymas!$H229=Uzsakymas!$G$18,Uzsakymas!$D229,0)*Uzsakymas!$F229</f>
        <v>0</v>
      </c>
      <c r="R229" s="98">
        <f>IF(Uzsakymas!$I229=Uzsakymas!$G$18,Uzsakymas!$E229,0)*Uzsakymas!$F229</f>
        <v>0</v>
      </c>
      <c r="S229" s="98">
        <f>IF(Uzsakymas!$J229=Uzsakymas!$G$18,Uzsakymas!$E229,0)*Uzsakymas!$F229</f>
        <v>0</v>
      </c>
      <c r="T229" s="98">
        <f>IF(Uzsakymas!$G229=Uzsakymas!$G$19,Uzsakymas!$D229,0)*Uzsakymas!$F229</f>
        <v>0</v>
      </c>
      <c r="U229" s="98">
        <f>IF(Uzsakymas!$H229=Uzsakymas!$G$19,Uzsakymas!$D229,0)*Uzsakymas!$F229</f>
        <v>0</v>
      </c>
      <c r="V229" s="98">
        <f>IF(Uzsakymas!$I229=Uzsakymas!$G$19,Uzsakymas!$E229,0)*Uzsakymas!$F229</f>
        <v>0</v>
      </c>
      <c r="W229" s="98">
        <f>IF(Uzsakymas!$J229=Uzsakymas!$G$19,Uzsakymas!$E229,0)*Uzsakymas!$F229</f>
        <v>0</v>
      </c>
      <c r="X229" s="98">
        <f>IF(Uzsakymas!$G229=Uzsakymas!$G$20,Uzsakymas!$D229,0)*Uzsakymas!$F229</f>
        <v>0</v>
      </c>
      <c r="Y229" s="98">
        <f>IF(Uzsakymas!$H229=Uzsakymas!$G$20,Uzsakymas!$D229,0)*Uzsakymas!$F229</f>
        <v>0</v>
      </c>
      <c r="Z229" s="98">
        <f>IF(Uzsakymas!$I229=Uzsakymas!$G$20,Uzsakymas!$E229,0)*Uzsakymas!$F229</f>
        <v>0</v>
      </c>
      <c r="AA229" s="98">
        <f>IF(Uzsakymas!$J229=Uzsakymas!$G$20,Uzsakymas!$E229,0)*Uzsakymas!$F229</f>
        <v>0</v>
      </c>
      <c r="AB229" s="98">
        <f>IF(Uzsakymas!$G229=Uzsakymas!$G$21,Uzsakymas!$D229,0)*Uzsakymas!$F229</f>
        <v>0</v>
      </c>
      <c r="AC229" s="98">
        <f>IF(Uzsakymas!$H229=Uzsakymas!$G$21,Uzsakymas!$D229,0)*Uzsakymas!$F229</f>
        <v>0</v>
      </c>
      <c r="AD229" s="98">
        <f>IF(Uzsakymas!$I229=Uzsakymas!$G$21,Uzsakymas!$E229,0)*Uzsakymas!$F229</f>
        <v>0</v>
      </c>
      <c r="AE229" s="98">
        <f>IF(Uzsakymas!$J229=Uzsakymas!$G$21,Uzsakymas!$E229,0)*Uzsakymas!$F229</f>
        <v>0</v>
      </c>
      <c r="AF229" s="98">
        <f>IF(Uzsakymas!$G229=Uzsakymas!$G$22,Uzsakymas!$D229,0)*Uzsakymas!$F229</f>
        <v>0</v>
      </c>
      <c r="AG229" s="98">
        <f>IF(Uzsakymas!$H229=Uzsakymas!$G$22,Uzsakymas!$D229,0)*Uzsakymas!$F229</f>
        <v>0</v>
      </c>
      <c r="AH229" s="98">
        <f>IF(Uzsakymas!$I229=Uzsakymas!$G$22,Uzsakymas!$E229,0)*Uzsakymas!$F229</f>
        <v>0</v>
      </c>
      <c r="AI229" s="98">
        <f>IF(Uzsakymas!$J229=Uzsakymas!$G$22,Uzsakymas!$E229,0)*Uzsakymas!$F229</f>
        <v>0</v>
      </c>
      <c r="AJ229" s="98">
        <f>IF(Uzsakymas!$G229=Uzsakymas!$G$23,Uzsakymas!$D229,0)*Uzsakymas!$F229</f>
        <v>0</v>
      </c>
      <c r="AK229" s="98">
        <f>IF(Uzsakymas!$H229=Uzsakymas!$G$23,Uzsakymas!$D229,0)*Uzsakymas!$F229</f>
        <v>0</v>
      </c>
      <c r="AL229" s="98">
        <f>IF(Uzsakymas!$I229=Uzsakymas!$G$23,Uzsakymas!$E229,0)*Uzsakymas!$F229</f>
        <v>0</v>
      </c>
      <c r="AM229" s="98">
        <f>IF(Uzsakymas!$J229=Uzsakymas!$G$23,Uzsakymas!$E229,0)*Uzsakymas!$F229</f>
        <v>0</v>
      </c>
      <c r="AN229" s="98">
        <f>IF(Uzsakymas!$G229=Uzsakymas!$G$24,Uzsakymas!$D229,0)*Uzsakymas!$F229</f>
        <v>0</v>
      </c>
      <c r="AO229" s="98">
        <f>IF(Uzsakymas!$H229=Uzsakymas!$G$24,Uzsakymas!$D229,0)*Uzsakymas!$F229</f>
        <v>0</v>
      </c>
      <c r="AP229" s="98">
        <f>IF(Uzsakymas!$I229=Uzsakymas!$G$24,Uzsakymas!$E229,0)*Uzsakymas!$F229</f>
        <v>0</v>
      </c>
      <c r="AQ229" s="98">
        <f>IF(Uzsakymas!$J229=Uzsakymas!$G$24,Uzsakymas!$E229,0)*Uzsakymas!$F229</f>
        <v>0</v>
      </c>
      <c r="AR229" s="98">
        <f>IF(Uzsakymas!$G229=Uzsakymas!$G$25,Uzsakymas!$D229,0)*Uzsakymas!$F229</f>
        <v>0</v>
      </c>
      <c r="AS229" s="98">
        <f>IF(Uzsakymas!$H229=Uzsakymas!$G$25,Uzsakymas!$D229,0)*Uzsakymas!$F229</f>
        <v>0</v>
      </c>
      <c r="AT229" s="98">
        <f>IF(Uzsakymas!$I229=Uzsakymas!$G$25,Uzsakymas!$E229,0)*Uzsakymas!$F229</f>
        <v>0</v>
      </c>
      <c r="AU229" s="98">
        <f>IF(Uzsakymas!$J229=Uzsakymas!$G$25,Uzsakymas!$E229,0)*Uzsakymas!$F229</f>
        <v>0</v>
      </c>
      <c r="AV229" s="98">
        <f>IF(Uzsakymas!$G229=Uzsakymas!$G$26,Uzsakymas!$D229,0)*Uzsakymas!$F229</f>
        <v>0</v>
      </c>
      <c r="AW229" s="98">
        <f>IF(Uzsakymas!$H229=Uzsakymas!$G$26,Uzsakymas!$D229,0)*Uzsakymas!$F229</f>
        <v>0</v>
      </c>
      <c r="AX229" s="98">
        <f>IF(Uzsakymas!$I229=Uzsakymas!$G$26,Uzsakymas!$E229,0)*Uzsakymas!$F229</f>
        <v>0</v>
      </c>
      <c r="AY229" s="98">
        <f>IF(Uzsakymas!$J229=Uzsakymas!$G$26,Uzsakymas!$E229,0)*Uzsakymas!$F229</f>
        <v>0</v>
      </c>
      <c r="AZ229" s="29">
        <f>(P229+Q229+R229+S229)/1000</f>
        <v>0</v>
      </c>
      <c r="BA229" s="16">
        <f>(T229+U229+V229+W229)/1000</f>
        <v>0</v>
      </c>
      <c r="BB229" s="16">
        <f>(X229+XFD229+XFD229+AA229)/1000</f>
        <v>0</v>
      </c>
      <c r="BC229" s="16">
        <f>(AB229+AC229+AD229+AE229)/1000</f>
        <v>0</v>
      </c>
      <c r="BD229" s="16">
        <f>(AF229+AG229+AH229+AI229)/1000</f>
        <v>0</v>
      </c>
      <c r="BE229" s="16">
        <f>(AJ229+AK229+AL229+AM229)/1000</f>
        <v>0</v>
      </c>
      <c r="BF229" s="16">
        <f>(AN229+AO229+AP229+AQ229)/1000</f>
        <v>0</v>
      </c>
      <c r="BG229" s="16">
        <f>(AR229+AS229+AT229+AU229)/1000</f>
        <v>0</v>
      </c>
      <c r="BH229" s="30">
        <f>(AV229+AW229+AX229+AY229)/1000</f>
        <v>0</v>
      </c>
    </row>
    <row r="230" spans="1:60" hidden="true">
      <c r="N230">
        <v>201</v>
      </c>
      <c r="P230" s="98">
        <f>IF(Uzsakymas!$G230=Uzsakymas!$G$18,Uzsakymas!$D230,0)*Uzsakymas!$F230</f>
        <v>0</v>
      </c>
      <c r="Q230" s="98">
        <f>IF(Uzsakymas!$H230=Uzsakymas!$G$18,Uzsakymas!$D230,0)*Uzsakymas!$F230</f>
        <v>0</v>
      </c>
      <c r="R230" s="98">
        <f>IF(Uzsakymas!$I230=Uzsakymas!$G$18,Uzsakymas!$E230,0)*Uzsakymas!$F230</f>
        <v>0</v>
      </c>
      <c r="S230" s="98">
        <f>IF(Uzsakymas!$J230=Uzsakymas!$G$18,Uzsakymas!$E230,0)*Uzsakymas!$F230</f>
        <v>0</v>
      </c>
      <c r="T230" s="98">
        <f>IF(Uzsakymas!$G230=Uzsakymas!$G$19,Uzsakymas!$D230,0)*Uzsakymas!$F230</f>
        <v>0</v>
      </c>
      <c r="U230" s="98">
        <f>IF(Uzsakymas!$H230=Uzsakymas!$G$19,Uzsakymas!$D230,0)*Uzsakymas!$F230</f>
        <v>0</v>
      </c>
      <c r="V230" s="98">
        <f>IF(Uzsakymas!$I230=Uzsakymas!$G$19,Uzsakymas!$E230,0)*Uzsakymas!$F230</f>
        <v>0</v>
      </c>
      <c r="W230" s="98">
        <f>IF(Uzsakymas!$J230=Uzsakymas!$G$19,Uzsakymas!$E230,0)*Uzsakymas!$F230</f>
        <v>0</v>
      </c>
      <c r="X230" s="98">
        <f>IF(Uzsakymas!$G230=Uzsakymas!$G$20,Uzsakymas!$D230,0)*Uzsakymas!$F230</f>
        <v>0</v>
      </c>
      <c r="Y230" s="98">
        <f>IF(Uzsakymas!$H230=Uzsakymas!$G$20,Uzsakymas!$D230,0)*Uzsakymas!$F230</f>
        <v>0</v>
      </c>
      <c r="Z230" s="98">
        <f>IF(Uzsakymas!$I230=Uzsakymas!$G$20,Uzsakymas!$E230,0)*Uzsakymas!$F230</f>
        <v>0</v>
      </c>
      <c r="AA230" s="98">
        <f>IF(Uzsakymas!$J230=Uzsakymas!$G$20,Uzsakymas!$E230,0)*Uzsakymas!$F230</f>
        <v>0</v>
      </c>
      <c r="AB230" s="98">
        <f>IF(Uzsakymas!$G230=Uzsakymas!$G$21,Uzsakymas!$D230,0)*Uzsakymas!$F230</f>
        <v>0</v>
      </c>
      <c r="AC230" s="98">
        <f>IF(Uzsakymas!$H230=Uzsakymas!$G$21,Uzsakymas!$D230,0)*Uzsakymas!$F230</f>
        <v>0</v>
      </c>
      <c r="AD230" s="98">
        <f>IF(Uzsakymas!$I230=Uzsakymas!$G$21,Uzsakymas!$E230,0)*Uzsakymas!$F230</f>
        <v>0</v>
      </c>
      <c r="AE230" s="98">
        <f>IF(Uzsakymas!$J230=Uzsakymas!$G$21,Uzsakymas!$E230,0)*Uzsakymas!$F230</f>
        <v>0</v>
      </c>
      <c r="AF230" s="98">
        <f>IF(Uzsakymas!$G230=Uzsakymas!$G$22,Uzsakymas!$D230,0)*Uzsakymas!$F230</f>
        <v>0</v>
      </c>
      <c r="AG230" s="98">
        <f>IF(Uzsakymas!$H230=Uzsakymas!$G$22,Uzsakymas!$D230,0)*Uzsakymas!$F230</f>
        <v>0</v>
      </c>
      <c r="AH230" s="98">
        <f>IF(Uzsakymas!$I230=Uzsakymas!$G$22,Uzsakymas!$E230,0)*Uzsakymas!$F230</f>
        <v>0</v>
      </c>
      <c r="AI230" s="98">
        <f>IF(Uzsakymas!$J230=Uzsakymas!$G$22,Uzsakymas!$E230,0)*Uzsakymas!$F230</f>
        <v>0</v>
      </c>
      <c r="AJ230" s="98">
        <f>IF(Uzsakymas!$G230=Uzsakymas!$G$23,Uzsakymas!$D230,0)*Uzsakymas!$F230</f>
        <v>0</v>
      </c>
      <c r="AK230" s="98">
        <f>IF(Uzsakymas!$H230=Uzsakymas!$G$23,Uzsakymas!$D230,0)*Uzsakymas!$F230</f>
        <v>0</v>
      </c>
      <c r="AL230" s="98">
        <f>IF(Uzsakymas!$I230=Uzsakymas!$G$23,Uzsakymas!$E230,0)*Uzsakymas!$F230</f>
        <v>0</v>
      </c>
      <c r="AM230" s="98">
        <f>IF(Uzsakymas!$J230=Uzsakymas!$G$23,Uzsakymas!$E230,0)*Uzsakymas!$F230</f>
        <v>0</v>
      </c>
      <c r="AN230" s="98">
        <f>IF(Uzsakymas!$G230=Uzsakymas!$G$24,Uzsakymas!$D230,0)*Uzsakymas!$F230</f>
        <v>0</v>
      </c>
      <c r="AO230" s="98">
        <f>IF(Uzsakymas!$H230=Uzsakymas!$G$24,Uzsakymas!$D230,0)*Uzsakymas!$F230</f>
        <v>0</v>
      </c>
      <c r="AP230" s="98">
        <f>IF(Uzsakymas!$I230=Uzsakymas!$G$24,Uzsakymas!$E230,0)*Uzsakymas!$F230</f>
        <v>0</v>
      </c>
      <c r="AQ230" s="98">
        <f>IF(Uzsakymas!$J230=Uzsakymas!$G$24,Uzsakymas!$E230,0)*Uzsakymas!$F230</f>
        <v>0</v>
      </c>
      <c r="AR230" s="98">
        <f>IF(Uzsakymas!$G230=Uzsakymas!$G$25,Uzsakymas!$D230,0)*Uzsakymas!$F230</f>
        <v>0</v>
      </c>
      <c r="AS230" s="98">
        <f>IF(Uzsakymas!$H230=Uzsakymas!$G$25,Uzsakymas!$D230,0)*Uzsakymas!$F230</f>
        <v>0</v>
      </c>
      <c r="AT230" s="98">
        <f>IF(Uzsakymas!$I230=Uzsakymas!$G$25,Uzsakymas!$E230,0)*Uzsakymas!$F230</f>
        <v>0</v>
      </c>
      <c r="AU230" s="98">
        <f>IF(Uzsakymas!$J230=Uzsakymas!$G$25,Uzsakymas!$E230,0)*Uzsakymas!$F230</f>
        <v>0</v>
      </c>
      <c r="AV230" s="98">
        <f>IF(Uzsakymas!$G230=Uzsakymas!$G$26,Uzsakymas!$D230,0)*Uzsakymas!$F230</f>
        <v>0</v>
      </c>
      <c r="AW230" s="98">
        <f>IF(Uzsakymas!$H230=Uzsakymas!$G$26,Uzsakymas!$D230,0)*Uzsakymas!$F230</f>
        <v>0</v>
      </c>
      <c r="AX230" s="98">
        <f>IF(Uzsakymas!$I230=Uzsakymas!$G$26,Uzsakymas!$E230,0)*Uzsakymas!$F230</f>
        <v>0</v>
      </c>
      <c r="AY230" s="98">
        <f>IF(Uzsakymas!$J230=Uzsakymas!$G$26,Uzsakymas!$E230,0)*Uzsakymas!$F230</f>
        <v>0</v>
      </c>
      <c r="AZ230" s="29">
        <f>(P230+Q230+R230+S230)/1000</f>
        <v>0</v>
      </c>
      <c r="BA230" s="16">
        <f>(T230+U230+V230+W230)/1000</f>
        <v>0</v>
      </c>
      <c r="BB230" s="16">
        <f>(X230+XFD230+XFD230+AA230)/1000</f>
        <v>0</v>
      </c>
      <c r="BC230" s="16">
        <f>(AB230+AC230+AD230+AE230)/1000</f>
        <v>0</v>
      </c>
      <c r="BD230" s="16">
        <f>(AF230+AG230+AH230+AI230)/1000</f>
        <v>0</v>
      </c>
      <c r="BE230" s="16">
        <f>(AJ230+AK230+AL230+AM230)/1000</f>
        <v>0</v>
      </c>
      <c r="BF230" s="16">
        <f>(AN230+AO230+AP230+AQ230)/1000</f>
        <v>0</v>
      </c>
      <c r="BG230" s="16">
        <f>(AR230+AS230+AT230+AU230)/1000</f>
        <v>0</v>
      </c>
      <c r="BH230" s="30">
        <f>(AV230+AW230+AX230+AY230)/1000</f>
        <v>0</v>
      </c>
    </row>
    <row r="231" spans="1:60" hidden="true">
      <c r="N231">
        <v>202</v>
      </c>
      <c r="P231" s="98">
        <f>IF(Uzsakymas!$G231=Uzsakymas!$G$18,Uzsakymas!$D231,0)*Uzsakymas!$F231</f>
        <v>0</v>
      </c>
      <c r="Q231" s="98">
        <f>IF(Uzsakymas!$H231=Uzsakymas!$G$18,Uzsakymas!$D231,0)*Uzsakymas!$F231</f>
        <v>0</v>
      </c>
      <c r="R231" s="98">
        <f>IF(Uzsakymas!$I231=Uzsakymas!$G$18,Uzsakymas!$E231,0)*Uzsakymas!$F231</f>
        <v>0</v>
      </c>
      <c r="S231" s="98">
        <f>IF(Uzsakymas!$J231=Uzsakymas!$G$18,Uzsakymas!$E231,0)*Uzsakymas!$F231</f>
        <v>0</v>
      </c>
      <c r="T231" s="98">
        <f>IF(Uzsakymas!$G231=Uzsakymas!$G$19,Uzsakymas!$D231,0)*Uzsakymas!$F231</f>
        <v>0</v>
      </c>
      <c r="U231" s="98">
        <f>IF(Uzsakymas!$H231=Uzsakymas!$G$19,Uzsakymas!$D231,0)*Uzsakymas!$F231</f>
        <v>0</v>
      </c>
      <c r="V231" s="98">
        <f>IF(Uzsakymas!$I231=Uzsakymas!$G$19,Uzsakymas!$E231,0)*Uzsakymas!$F231</f>
        <v>0</v>
      </c>
      <c r="W231" s="98">
        <f>IF(Uzsakymas!$J231=Uzsakymas!$G$19,Uzsakymas!$E231,0)*Uzsakymas!$F231</f>
        <v>0</v>
      </c>
      <c r="X231" s="98">
        <f>IF(Uzsakymas!$G231=Uzsakymas!$G$20,Uzsakymas!$D231,0)*Uzsakymas!$F231</f>
        <v>0</v>
      </c>
      <c r="Y231" s="98">
        <f>IF(Uzsakymas!$H231=Uzsakymas!$G$20,Uzsakymas!$D231,0)*Uzsakymas!$F231</f>
        <v>0</v>
      </c>
      <c r="Z231" s="98">
        <f>IF(Uzsakymas!$I231=Uzsakymas!$G$20,Uzsakymas!$E231,0)*Uzsakymas!$F231</f>
        <v>0</v>
      </c>
      <c r="AA231" s="98">
        <f>IF(Uzsakymas!$J231=Uzsakymas!$G$20,Uzsakymas!$E231,0)*Uzsakymas!$F231</f>
        <v>0</v>
      </c>
      <c r="AB231" s="98">
        <f>IF(Uzsakymas!$G231=Uzsakymas!$G$21,Uzsakymas!$D231,0)*Uzsakymas!$F231</f>
        <v>0</v>
      </c>
      <c r="AC231" s="98">
        <f>IF(Uzsakymas!$H231=Uzsakymas!$G$21,Uzsakymas!$D231,0)*Uzsakymas!$F231</f>
        <v>0</v>
      </c>
      <c r="AD231" s="98">
        <f>IF(Uzsakymas!$I231=Uzsakymas!$G$21,Uzsakymas!$E231,0)*Uzsakymas!$F231</f>
        <v>0</v>
      </c>
      <c r="AE231" s="98">
        <f>IF(Uzsakymas!$J231=Uzsakymas!$G$21,Uzsakymas!$E231,0)*Uzsakymas!$F231</f>
        <v>0</v>
      </c>
      <c r="AF231" s="98">
        <f>IF(Uzsakymas!$G231=Uzsakymas!$G$22,Uzsakymas!$D231,0)*Uzsakymas!$F231</f>
        <v>0</v>
      </c>
      <c r="AG231" s="98">
        <f>IF(Uzsakymas!$H231=Uzsakymas!$G$22,Uzsakymas!$D231,0)*Uzsakymas!$F231</f>
        <v>0</v>
      </c>
      <c r="AH231" s="98">
        <f>IF(Uzsakymas!$I231=Uzsakymas!$G$22,Uzsakymas!$E231,0)*Uzsakymas!$F231</f>
        <v>0</v>
      </c>
      <c r="AI231" s="98">
        <f>IF(Uzsakymas!$J231=Uzsakymas!$G$22,Uzsakymas!$E231,0)*Uzsakymas!$F231</f>
        <v>0</v>
      </c>
      <c r="AJ231" s="98">
        <f>IF(Uzsakymas!$G231=Uzsakymas!$G$23,Uzsakymas!$D231,0)*Uzsakymas!$F231</f>
        <v>0</v>
      </c>
      <c r="AK231" s="98">
        <f>IF(Uzsakymas!$H231=Uzsakymas!$G$23,Uzsakymas!$D231,0)*Uzsakymas!$F231</f>
        <v>0</v>
      </c>
      <c r="AL231" s="98">
        <f>IF(Uzsakymas!$I231=Uzsakymas!$G$23,Uzsakymas!$E231,0)*Uzsakymas!$F231</f>
        <v>0</v>
      </c>
      <c r="AM231" s="98">
        <f>IF(Uzsakymas!$J231=Uzsakymas!$G$23,Uzsakymas!$E231,0)*Uzsakymas!$F231</f>
        <v>0</v>
      </c>
      <c r="AN231" s="98">
        <f>IF(Uzsakymas!$G231=Uzsakymas!$G$24,Uzsakymas!$D231,0)*Uzsakymas!$F231</f>
        <v>0</v>
      </c>
      <c r="AO231" s="98">
        <f>IF(Uzsakymas!$H231=Uzsakymas!$G$24,Uzsakymas!$D231,0)*Uzsakymas!$F231</f>
        <v>0</v>
      </c>
      <c r="AP231" s="98">
        <f>IF(Uzsakymas!$I231=Uzsakymas!$G$24,Uzsakymas!$E231,0)*Uzsakymas!$F231</f>
        <v>0</v>
      </c>
      <c r="AQ231" s="98">
        <f>IF(Uzsakymas!$J231=Uzsakymas!$G$24,Uzsakymas!$E231,0)*Uzsakymas!$F231</f>
        <v>0</v>
      </c>
      <c r="AR231" s="98">
        <f>IF(Uzsakymas!$G231=Uzsakymas!$G$25,Uzsakymas!$D231,0)*Uzsakymas!$F231</f>
        <v>0</v>
      </c>
      <c r="AS231" s="98">
        <f>IF(Uzsakymas!$H231=Uzsakymas!$G$25,Uzsakymas!$D231,0)*Uzsakymas!$F231</f>
        <v>0</v>
      </c>
      <c r="AT231" s="98">
        <f>IF(Uzsakymas!$I231=Uzsakymas!$G$25,Uzsakymas!$E231,0)*Uzsakymas!$F231</f>
        <v>0</v>
      </c>
      <c r="AU231" s="98">
        <f>IF(Uzsakymas!$J231=Uzsakymas!$G$25,Uzsakymas!$E231,0)*Uzsakymas!$F231</f>
        <v>0</v>
      </c>
      <c r="AV231" s="98">
        <f>IF(Uzsakymas!$G231=Uzsakymas!$G$26,Uzsakymas!$D231,0)*Uzsakymas!$F231</f>
        <v>0</v>
      </c>
      <c r="AW231" s="98">
        <f>IF(Uzsakymas!$H231=Uzsakymas!$G$26,Uzsakymas!$D231,0)*Uzsakymas!$F231</f>
        <v>0</v>
      </c>
      <c r="AX231" s="98">
        <f>IF(Uzsakymas!$I231=Uzsakymas!$G$26,Uzsakymas!$E231,0)*Uzsakymas!$F231</f>
        <v>0</v>
      </c>
      <c r="AY231" s="98">
        <f>IF(Uzsakymas!$J231=Uzsakymas!$G$26,Uzsakymas!$E231,0)*Uzsakymas!$F231</f>
        <v>0</v>
      </c>
      <c r="AZ231" s="29">
        <f>(P231+Q231+R231+S231)/1000</f>
        <v>0</v>
      </c>
      <c r="BA231" s="16">
        <f>(T231+U231+V231+W231)/1000</f>
        <v>0</v>
      </c>
      <c r="BB231" s="16">
        <f>(X231+XFD231+XFD231+AA231)/1000</f>
        <v>0</v>
      </c>
      <c r="BC231" s="16">
        <f>(AB231+AC231+AD231+AE231)/1000</f>
        <v>0</v>
      </c>
      <c r="BD231" s="16">
        <f>(AF231+AG231+AH231+AI231)/1000</f>
        <v>0</v>
      </c>
      <c r="BE231" s="16">
        <f>(AJ231+AK231+AL231+AM231)/1000</f>
        <v>0</v>
      </c>
      <c r="BF231" s="16">
        <f>(AN231+AO231+AP231+AQ231)/1000</f>
        <v>0</v>
      </c>
      <c r="BG231" s="16">
        <f>(AR231+AS231+AT231+AU231)/1000</f>
        <v>0</v>
      </c>
      <c r="BH231" s="30">
        <f>(AV231+AW231+AX231+AY231)/1000</f>
        <v>0</v>
      </c>
    </row>
    <row r="232" spans="1:60" hidden="true">
      <c r="N232">
        <v>203</v>
      </c>
      <c r="P232" s="98">
        <f>IF(Uzsakymas!$G232=Uzsakymas!$G$18,Uzsakymas!$D232,0)*Uzsakymas!$F232</f>
        <v>0</v>
      </c>
      <c r="Q232" s="98">
        <f>IF(Uzsakymas!$H232=Uzsakymas!$G$18,Uzsakymas!$D232,0)*Uzsakymas!$F232</f>
        <v>0</v>
      </c>
      <c r="R232" s="98">
        <f>IF(Uzsakymas!$I232=Uzsakymas!$G$18,Uzsakymas!$E232,0)*Uzsakymas!$F232</f>
        <v>0</v>
      </c>
      <c r="S232" s="98">
        <f>IF(Uzsakymas!$J232=Uzsakymas!$G$18,Uzsakymas!$E232,0)*Uzsakymas!$F232</f>
        <v>0</v>
      </c>
      <c r="T232" s="98">
        <f>IF(Uzsakymas!$G232=Uzsakymas!$G$19,Uzsakymas!$D232,0)*Uzsakymas!$F232</f>
        <v>0</v>
      </c>
      <c r="U232" s="98">
        <f>IF(Uzsakymas!$H232=Uzsakymas!$G$19,Uzsakymas!$D232,0)*Uzsakymas!$F232</f>
        <v>0</v>
      </c>
      <c r="V232" s="98">
        <f>IF(Uzsakymas!$I232=Uzsakymas!$G$19,Uzsakymas!$E232,0)*Uzsakymas!$F232</f>
        <v>0</v>
      </c>
      <c r="W232" s="98">
        <f>IF(Uzsakymas!$J232=Uzsakymas!$G$19,Uzsakymas!$E232,0)*Uzsakymas!$F232</f>
        <v>0</v>
      </c>
      <c r="X232" s="98">
        <f>IF(Uzsakymas!$G232=Uzsakymas!$G$20,Uzsakymas!$D232,0)*Uzsakymas!$F232</f>
        <v>0</v>
      </c>
      <c r="Y232" s="98">
        <f>IF(Uzsakymas!$H232=Uzsakymas!$G$20,Uzsakymas!$D232,0)*Uzsakymas!$F232</f>
        <v>0</v>
      </c>
      <c r="Z232" s="98">
        <f>IF(Uzsakymas!$I232=Uzsakymas!$G$20,Uzsakymas!$E232,0)*Uzsakymas!$F232</f>
        <v>0</v>
      </c>
      <c r="AA232" s="98">
        <f>IF(Uzsakymas!$J232=Uzsakymas!$G$20,Uzsakymas!$E232,0)*Uzsakymas!$F232</f>
        <v>0</v>
      </c>
      <c r="AB232" s="98">
        <f>IF(Uzsakymas!$G232=Uzsakymas!$G$21,Uzsakymas!$D232,0)*Uzsakymas!$F232</f>
        <v>0</v>
      </c>
      <c r="AC232" s="98">
        <f>IF(Uzsakymas!$H232=Uzsakymas!$G$21,Uzsakymas!$D232,0)*Uzsakymas!$F232</f>
        <v>0</v>
      </c>
      <c r="AD232" s="98">
        <f>IF(Uzsakymas!$I232=Uzsakymas!$G$21,Uzsakymas!$E232,0)*Uzsakymas!$F232</f>
        <v>0</v>
      </c>
      <c r="AE232" s="98">
        <f>IF(Uzsakymas!$J232=Uzsakymas!$G$21,Uzsakymas!$E232,0)*Uzsakymas!$F232</f>
        <v>0</v>
      </c>
      <c r="AF232" s="98">
        <f>IF(Uzsakymas!$G232=Uzsakymas!$G$22,Uzsakymas!$D232,0)*Uzsakymas!$F232</f>
        <v>0</v>
      </c>
      <c r="AG232" s="98">
        <f>IF(Uzsakymas!$H232=Uzsakymas!$G$22,Uzsakymas!$D232,0)*Uzsakymas!$F232</f>
        <v>0</v>
      </c>
      <c r="AH232" s="98">
        <f>IF(Uzsakymas!$I232=Uzsakymas!$G$22,Uzsakymas!$E232,0)*Uzsakymas!$F232</f>
        <v>0</v>
      </c>
      <c r="AI232" s="98">
        <f>IF(Uzsakymas!$J232=Uzsakymas!$G$22,Uzsakymas!$E232,0)*Uzsakymas!$F232</f>
        <v>0</v>
      </c>
      <c r="AJ232" s="98">
        <f>IF(Uzsakymas!$G232=Uzsakymas!$G$23,Uzsakymas!$D232,0)*Uzsakymas!$F232</f>
        <v>0</v>
      </c>
      <c r="AK232" s="98">
        <f>IF(Uzsakymas!$H232=Uzsakymas!$G$23,Uzsakymas!$D232,0)*Uzsakymas!$F232</f>
        <v>0</v>
      </c>
      <c r="AL232" s="98">
        <f>IF(Uzsakymas!$I232=Uzsakymas!$G$23,Uzsakymas!$E232,0)*Uzsakymas!$F232</f>
        <v>0</v>
      </c>
      <c r="AM232" s="98">
        <f>IF(Uzsakymas!$J232=Uzsakymas!$G$23,Uzsakymas!$E232,0)*Uzsakymas!$F232</f>
        <v>0</v>
      </c>
      <c r="AN232" s="98">
        <f>IF(Uzsakymas!$G232=Uzsakymas!$G$24,Uzsakymas!$D232,0)*Uzsakymas!$F232</f>
        <v>0</v>
      </c>
      <c r="AO232" s="98">
        <f>IF(Uzsakymas!$H232=Uzsakymas!$G$24,Uzsakymas!$D232,0)*Uzsakymas!$F232</f>
        <v>0</v>
      </c>
      <c r="AP232" s="98">
        <f>IF(Uzsakymas!$I232=Uzsakymas!$G$24,Uzsakymas!$E232,0)*Uzsakymas!$F232</f>
        <v>0</v>
      </c>
      <c r="AQ232" s="98">
        <f>IF(Uzsakymas!$J232=Uzsakymas!$G$24,Uzsakymas!$E232,0)*Uzsakymas!$F232</f>
        <v>0</v>
      </c>
      <c r="AR232" s="98">
        <f>IF(Uzsakymas!$G232=Uzsakymas!$G$25,Uzsakymas!$D232,0)*Uzsakymas!$F232</f>
        <v>0</v>
      </c>
      <c r="AS232" s="98">
        <f>IF(Uzsakymas!$H232=Uzsakymas!$G$25,Uzsakymas!$D232,0)*Uzsakymas!$F232</f>
        <v>0</v>
      </c>
      <c r="AT232" s="98">
        <f>IF(Uzsakymas!$I232=Uzsakymas!$G$25,Uzsakymas!$E232,0)*Uzsakymas!$F232</f>
        <v>0</v>
      </c>
      <c r="AU232" s="98">
        <f>IF(Uzsakymas!$J232=Uzsakymas!$G$25,Uzsakymas!$E232,0)*Uzsakymas!$F232</f>
        <v>0</v>
      </c>
      <c r="AV232" s="98">
        <f>IF(Uzsakymas!$G232=Uzsakymas!$G$26,Uzsakymas!$D232,0)*Uzsakymas!$F232</f>
        <v>0</v>
      </c>
      <c r="AW232" s="98">
        <f>IF(Uzsakymas!$H232=Uzsakymas!$G$26,Uzsakymas!$D232,0)*Uzsakymas!$F232</f>
        <v>0</v>
      </c>
      <c r="AX232" s="98">
        <f>IF(Uzsakymas!$I232=Uzsakymas!$G$26,Uzsakymas!$E232,0)*Uzsakymas!$F232</f>
        <v>0</v>
      </c>
      <c r="AY232" s="98">
        <f>IF(Uzsakymas!$J232=Uzsakymas!$G$26,Uzsakymas!$E232,0)*Uzsakymas!$F232</f>
        <v>0</v>
      </c>
      <c r="AZ232" s="29">
        <f>(P232+Q232+R232+S232)/1000</f>
        <v>0</v>
      </c>
      <c r="BA232" s="16">
        <f>(T232+U232+V232+W232)/1000</f>
        <v>0</v>
      </c>
      <c r="BB232" s="16">
        <f>(X232+XFD232+XFD232+AA232)/1000</f>
        <v>0</v>
      </c>
      <c r="BC232" s="16">
        <f>(AB232+AC232+AD232+AE232)/1000</f>
        <v>0</v>
      </c>
      <c r="BD232" s="16">
        <f>(AF232+AG232+AH232+AI232)/1000</f>
        <v>0</v>
      </c>
      <c r="BE232" s="16">
        <f>(AJ232+AK232+AL232+AM232)/1000</f>
        <v>0</v>
      </c>
      <c r="BF232" s="16">
        <f>(AN232+AO232+AP232+AQ232)/1000</f>
        <v>0</v>
      </c>
      <c r="BG232" s="16">
        <f>(AR232+AS232+AT232+AU232)/1000</f>
        <v>0</v>
      </c>
      <c r="BH232" s="30">
        <f>(AV232+AW232+AX232+AY232)/1000</f>
        <v>0</v>
      </c>
    </row>
    <row r="233" spans="1:60" hidden="true">
      <c r="N233">
        <v>204</v>
      </c>
      <c r="P233" s="98">
        <f>IF(Uzsakymas!$G233=Uzsakymas!$G$18,Uzsakymas!$D233,0)*Uzsakymas!$F233</f>
        <v>0</v>
      </c>
      <c r="Q233" s="98">
        <f>IF(Uzsakymas!$H233=Uzsakymas!$G$18,Uzsakymas!$D233,0)*Uzsakymas!$F233</f>
        <v>0</v>
      </c>
      <c r="R233" s="98">
        <f>IF(Uzsakymas!$I233=Uzsakymas!$G$18,Uzsakymas!$E233,0)*Uzsakymas!$F233</f>
        <v>0</v>
      </c>
      <c r="S233" s="98">
        <f>IF(Uzsakymas!$J233=Uzsakymas!$G$18,Uzsakymas!$E233,0)*Uzsakymas!$F233</f>
        <v>0</v>
      </c>
      <c r="T233" s="98">
        <f>IF(Uzsakymas!$G233=Uzsakymas!$G$19,Uzsakymas!$D233,0)*Uzsakymas!$F233</f>
        <v>0</v>
      </c>
      <c r="U233" s="98">
        <f>IF(Uzsakymas!$H233=Uzsakymas!$G$19,Uzsakymas!$D233,0)*Uzsakymas!$F233</f>
        <v>0</v>
      </c>
      <c r="V233" s="98">
        <f>IF(Uzsakymas!$I233=Uzsakymas!$G$19,Uzsakymas!$E233,0)*Uzsakymas!$F233</f>
        <v>0</v>
      </c>
      <c r="W233" s="98">
        <f>IF(Uzsakymas!$J233=Uzsakymas!$G$19,Uzsakymas!$E233,0)*Uzsakymas!$F233</f>
        <v>0</v>
      </c>
      <c r="X233" s="98">
        <f>IF(Uzsakymas!$G233=Uzsakymas!$G$20,Uzsakymas!$D233,0)*Uzsakymas!$F233</f>
        <v>0</v>
      </c>
      <c r="Y233" s="98">
        <f>IF(Uzsakymas!$H233=Uzsakymas!$G$20,Uzsakymas!$D233,0)*Uzsakymas!$F233</f>
        <v>0</v>
      </c>
      <c r="Z233" s="98">
        <f>IF(Uzsakymas!$I233=Uzsakymas!$G$20,Uzsakymas!$E233,0)*Uzsakymas!$F233</f>
        <v>0</v>
      </c>
      <c r="AA233" s="98">
        <f>IF(Uzsakymas!$J233=Uzsakymas!$G$20,Uzsakymas!$E233,0)*Uzsakymas!$F233</f>
        <v>0</v>
      </c>
      <c r="AB233" s="98">
        <f>IF(Uzsakymas!$G233=Uzsakymas!$G$21,Uzsakymas!$D233,0)*Uzsakymas!$F233</f>
        <v>0</v>
      </c>
      <c r="AC233" s="98">
        <f>IF(Uzsakymas!$H233=Uzsakymas!$G$21,Uzsakymas!$D233,0)*Uzsakymas!$F233</f>
        <v>0</v>
      </c>
      <c r="AD233" s="98">
        <f>IF(Uzsakymas!$I233=Uzsakymas!$G$21,Uzsakymas!$E233,0)*Uzsakymas!$F233</f>
        <v>0</v>
      </c>
      <c r="AE233" s="98">
        <f>IF(Uzsakymas!$J233=Uzsakymas!$G$21,Uzsakymas!$E233,0)*Uzsakymas!$F233</f>
        <v>0</v>
      </c>
      <c r="AF233" s="98">
        <f>IF(Uzsakymas!$G233=Uzsakymas!$G$22,Uzsakymas!$D233,0)*Uzsakymas!$F233</f>
        <v>0</v>
      </c>
      <c r="AG233" s="98">
        <f>IF(Uzsakymas!$H233=Uzsakymas!$G$22,Uzsakymas!$D233,0)*Uzsakymas!$F233</f>
        <v>0</v>
      </c>
      <c r="AH233" s="98">
        <f>IF(Uzsakymas!$I233=Uzsakymas!$G$22,Uzsakymas!$E233,0)*Uzsakymas!$F233</f>
        <v>0</v>
      </c>
      <c r="AI233" s="98">
        <f>IF(Uzsakymas!$J233=Uzsakymas!$G$22,Uzsakymas!$E233,0)*Uzsakymas!$F233</f>
        <v>0</v>
      </c>
      <c r="AJ233" s="98">
        <f>IF(Uzsakymas!$G233=Uzsakymas!$G$23,Uzsakymas!$D233,0)*Uzsakymas!$F233</f>
        <v>0</v>
      </c>
      <c r="AK233" s="98">
        <f>IF(Uzsakymas!$H233=Uzsakymas!$G$23,Uzsakymas!$D233,0)*Uzsakymas!$F233</f>
        <v>0</v>
      </c>
      <c r="AL233" s="98">
        <f>IF(Uzsakymas!$I233=Uzsakymas!$G$23,Uzsakymas!$E233,0)*Uzsakymas!$F233</f>
        <v>0</v>
      </c>
      <c r="AM233" s="98">
        <f>IF(Uzsakymas!$J233=Uzsakymas!$G$23,Uzsakymas!$E233,0)*Uzsakymas!$F233</f>
        <v>0</v>
      </c>
      <c r="AN233" s="98">
        <f>IF(Uzsakymas!$G233=Uzsakymas!$G$24,Uzsakymas!$D233,0)*Uzsakymas!$F233</f>
        <v>0</v>
      </c>
      <c r="AO233" s="98">
        <f>IF(Uzsakymas!$H233=Uzsakymas!$G$24,Uzsakymas!$D233,0)*Uzsakymas!$F233</f>
        <v>0</v>
      </c>
      <c r="AP233" s="98">
        <f>IF(Uzsakymas!$I233=Uzsakymas!$G$24,Uzsakymas!$E233,0)*Uzsakymas!$F233</f>
        <v>0</v>
      </c>
      <c r="AQ233" s="98">
        <f>IF(Uzsakymas!$J233=Uzsakymas!$G$24,Uzsakymas!$E233,0)*Uzsakymas!$F233</f>
        <v>0</v>
      </c>
      <c r="AR233" s="98">
        <f>IF(Uzsakymas!$G233=Uzsakymas!$G$25,Uzsakymas!$D233,0)*Uzsakymas!$F233</f>
        <v>0</v>
      </c>
      <c r="AS233" s="98">
        <f>IF(Uzsakymas!$H233=Uzsakymas!$G$25,Uzsakymas!$D233,0)*Uzsakymas!$F233</f>
        <v>0</v>
      </c>
      <c r="AT233" s="98">
        <f>IF(Uzsakymas!$I233=Uzsakymas!$G$25,Uzsakymas!$E233,0)*Uzsakymas!$F233</f>
        <v>0</v>
      </c>
      <c r="AU233" s="98">
        <f>IF(Uzsakymas!$J233=Uzsakymas!$G$25,Uzsakymas!$E233,0)*Uzsakymas!$F233</f>
        <v>0</v>
      </c>
      <c r="AV233" s="98">
        <f>IF(Uzsakymas!$G233=Uzsakymas!$G$26,Uzsakymas!$D233,0)*Uzsakymas!$F233</f>
        <v>0</v>
      </c>
      <c r="AW233" s="98">
        <f>IF(Uzsakymas!$H233=Uzsakymas!$G$26,Uzsakymas!$D233,0)*Uzsakymas!$F233</f>
        <v>0</v>
      </c>
      <c r="AX233" s="98">
        <f>IF(Uzsakymas!$I233=Uzsakymas!$G$26,Uzsakymas!$E233,0)*Uzsakymas!$F233</f>
        <v>0</v>
      </c>
      <c r="AY233" s="98">
        <f>IF(Uzsakymas!$J233=Uzsakymas!$G$26,Uzsakymas!$E233,0)*Uzsakymas!$F233</f>
        <v>0</v>
      </c>
      <c r="AZ233" s="29">
        <f>(P233+Q233+R233+S233)/1000</f>
        <v>0</v>
      </c>
      <c r="BA233" s="16">
        <f>(T233+U233+V233+W233)/1000</f>
        <v>0</v>
      </c>
      <c r="BB233" s="16">
        <f>(X233+XFD233+XFD233+AA233)/1000</f>
        <v>0</v>
      </c>
      <c r="BC233" s="16">
        <f>(AB233+AC233+AD233+AE233)/1000</f>
        <v>0</v>
      </c>
      <c r="BD233" s="16">
        <f>(AF233+AG233+AH233+AI233)/1000</f>
        <v>0</v>
      </c>
      <c r="BE233" s="16">
        <f>(AJ233+AK233+AL233+AM233)/1000</f>
        <v>0</v>
      </c>
      <c r="BF233" s="16">
        <f>(AN233+AO233+AP233+AQ233)/1000</f>
        <v>0</v>
      </c>
      <c r="BG233" s="16">
        <f>(AR233+AS233+AT233+AU233)/1000</f>
        <v>0</v>
      </c>
      <c r="BH233" s="30">
        <f>(AV233+AW233+AX233+AY233)/1000</f>
        <v>0</v>
      </c>
    </row>
    <row r="234" spans="1:60" hidden="true">
      <c r="N234">
        <v>205</v>
      </c>
      <c r="P234" s="98">
        <f>IF(Uzsakymas!$G234=Uzsakymas!$G$18,Uzsakymas!$D234,0)*Uzsakymas!$F234</f>
        <v>0</v>
      </c>
      <c r="Q234" s="98">
        <f>IF(Uzsakymas!$H234=Uzsakymas!$G$18,Uzsakymas!$D234,0)*Uzsakymas!$F234</f>
        <v>0</v>
      </c>
      <c r="R234" s="98">
        <f>IF(Uzsakymas!$I234=Uzsakymas!$G$18,Uzsakymas!$E234,0)*Uzsakymas!$F234</f>
        <v>0</v>
      </c>
      <c r="S234" s="98">
        <f>IF(Uzsakymas!$J234=Uzsakymas!$G$18,Uzsakymas!$E234,0)*Uzsakymas!$F234</f>
        <v>0</v>
      </c>
      <c r="T234" s="98">
        <f>IF(Uzsakymas!$G234=Uzsakymas!$G$19,Uzsakymas!$D234,0)*Uzsakymas!$F234</f>
        <v>0</v>
      </c>
      <c r="U234" s="98">
        <f>IF(Uzsakymas!$H234=Uzsakymas!$G$19,Uzsakymas!$D234,0)*Uzsakymas!$F234</f>
        <v>0</v>
      </c>
      <c r="V234" s="98">
        <f>IF(Uzsakymas!$I234=Uzsakymas!$G$19,Uzsakymas!$E234,0)*Uzsakymas!$F234</f>
        <v>0</v>
      </c>
      <c r="W234" s="98">
        <f>IF(Uzsakymas!$J234=Uzsakymas!$G$19,Uzsakymas!$E234,0)*Uzsakymas!$F234</f>
        <v>0</v>
      </c>
      <c r="X234" s="98">
        <f>IF(Uzsakymas!$G234=Uzsakymas!$G$20,Uzsakymas!$D234,0)*Uzsakymas!$F234</f>
        <v>0</v>
      </c>
      <c r="Y234" s="98">
        <f>IF(Uzsakymas!$H234=Uzsakymas!$G$20,Uzsakymas!$D234,0)*Uzsakymas!$F234</f>
        <v>0</v>
      </c>
      <c r="Z234" s="98">
        <f>IF(Uzsakymas!$I234=Uzsakymas!$G$20,Uzsakymas!$E234,0)*Uzsakymas!$F234</f>
        <v>0</v>
      </c>
      <c r="AA234" s="98">
        <f>IF(Uzsakymas!$J234=Uzsakymas!$G$20,Uzsakymas!$E234,0)*Uzsakymas!$F234</f>
        <v>0</v>
      </c>
      <c r="AB234" s="98">
        <f>IF(Uzsakymas!$G234=Uzsakymas!$G$21,Uzsakymas!$D234,0)*Uzsakymas!$F234</f>
        <v>0</v>
      </c>
      <c r="AC234" s="98">
        <f>IF(Uzsakymas!$H234=Uzsakymas!$G$21,Uzsakymas!$D234,0)*Uzsakymas!$F234</f>
        <v>0</v>
      </c>
      <c r="AD234" s="98">
        <f>IF(Uzsakymas!$I234=Uzsakymas!$G$21,Uzsakymas!$E234,0)*Uzsakymas!$F234</f>
        <v>0</v>
      </c>
      <c r="AE234" s="98">
        <f>IF(Uzsakymas!$J234=Uzsakymas!$G$21,Uzsakymas!$E234,0)*Uzsakymas!$F234</f>
        <v>0</v>
      </c>
      <c r="AF234" s="98">
        <f>IF(Uzsakymas!$G234=Uzsakymas!$G$22,Uzsakymas!$D234,0)*Uzsakymas!$F234</f>
        <v>0</v>
      </c>
      <c r="AG234" s="98">
        <f>IF(Uzsakymas!$H234=Uzsakymas!$G$22,Uzsakymas!$D234,0)*Uzsakymas!$F234</f>
        <v>0</v>
      </c>
      <c r="AH234" s="98">
        <f>IF(Uzsakymas!$I234=Uzsakymas!$G$22,Uzsakymas!$E234,0)*Uzsakymas!$F234</f>
        <v>0</v>
      </c>
      <c r="AI234" s="98">
        <f>IF(Uzsakymas!$J234=Uzsakymas!$G$22,Uzsakymas!$E234,0)*Uzsakymas!$F234</f>
        <v>0</v>
      </c>
      <c r="AJ234" s="98">
        <f>IF(Uzsakymas!$G234=Uzsakymas!$G$23,Uzsakymas!$D234,0)*Uzsakymas!$F234</f>
        <v>0</v>
      </c>
      <c r="AK234" s="98">
        <f>IF(Uzsakymas!$H234=Uzsakymas!$G$23,Uzsakymas!$D234,0)*Uzsakymas!$F234</f>
        <v>0</v>
      </c>
      <c r="AL234" s="98">
        <f>IF(Uzsakymas!$I234=Uzsakymas!$G$23,Uzsakymas!$E234,0)*Uzsakymas!$F234</f>
        <v>0</v>
      </c>
      <c r="AM234" s="98">
        <f>IF(Uzsakymas!$J234=Uzsakymas!$G$23,Uzsakymas!$E234,0)*Uzsakymas!$F234</f>
        <v>0</v>
      </c>
      <c r="AN234" s="98">
        <f>IF(Uzsakymas!$G234=Uzsakymas!$G$24,Uzsakymas!$D234,0)*Uzsakymas!$F234</f>
        <v>0</v>
      </c>
      <c r="AO234" s="98">
        <f>IF(Uzsakymas!$H234=Uzsakymas!$G$24,Uzsakymas!$D234,0)*Uzsakymas!$F234</f>
        <v>0</v>
      </c>
      <c r="AP234" s="98">
        <f>IF(Uzsakymas!$I234=Uzsakymas!$G$24,Uzsakymas!$E234,0)*Uzsakymas!$F234</f>
        <v>0</v>
      </c>
      <c r="AQ234" s="98">
        <f>IF(Uzsakymas!$J234=Uzsakymas!$G$24,Uzsakymas!$E234,0)*Uzsakymas!$F234</f>
        <v>0</v>
      </c>
      <c r="AR234" s="98">
        <f>IF(Uzsakymas!$G234=Uzsakymas!$G$25,Uzsakymas!$D234,0)*Uzsakymas!$F234</f>
        <v>0</v>
      </c>
      <c r="AS234" s="98">
        <f>IF(Uzsakymas!$H234=Uzsakymas!$G$25,Uzsakymas!$D234,0)*Uzsakymas!$F234</f>
        <v>0</v>
      </c>
      <c r="AT234" s="98">
        <f>IF(Uzsakymas!$I234=Uzsakymas!$G$25,Uzsakymas!$E234,0)*Uzsakymas!$F234</f>
        <v>0</v>
      </c>
      <c r="AU234" s="98">
        <f>IF(Uzsakymas!$J234=Uzsakymas!$G$25,Uzsakymas!$E234,0)*Uzsakymas!$F234</f>
        <v>0</v>
      </c>
      <c r="AV234" s="98">
        <f>IF(Uzsakymas!$G234=Uzsakymas!$G$26,Uzsakymas!$D234,0)*Uzsakymas!$F234</f>
        <v>0</v>
      </c>
      <c r="AW234" s="98">
        <f>IF(Uzsakymas!$H234=Uzsakymas!$G$26,Uzsakymas!$D234,0)*Uzsakymas!$F234</f>
        <v>0</v>
      </c>
      <c r="AX234" s="98">
        <f>IF(Uzsakymas!$I234=Uzsakymas!$G$26,Uzsakymas!$E234,0)*Uzsakymas!$F234</f>
        <v>0</v>
      </c>
      <c r="AY234" s="98">
        <f>IF(Uzsakymas!$J234=Uzsakymas!$G$26,Uzsakymas!$E234,0)*Uzsakymas!$F234</f>
        <v>0</v>
      </c>
      <c r="AZ234" s="29">
        <f>(P234+Q234+R234+S234)/1000</f>
        <v>0</v>
      </c>
      <c r="BA234" s="16">
        <f>(T234+U234+V234+W234)/1000</f>
        <v>0</v>
      </c>
      <c r="BB234" s="16">
        <f>(X234+XFD234+XFD234+AA234)/1000</f>
        <v>0</v>
      </c>
      <c r="BC234" s="16">
        <f>(AB234+AC234+AD234+AE234)/1000</f>
        <v>0</v>
      </c>
      <c r="BD234" s="16">
        <f>(AF234+AG234+AH234+AI234)/1000</f>
        <v>0</v>
      </c>
      <c r="BE234" s="16">
        <f>(AJ234+AK234+AL234+AM234)/1000</f>
        <v>0</v>
      </c>
      <c r="BF234" s="16">
        <f>(AN234+AO234+AP234+AQ234)/1000</f>
        <v>0</v>
      </c>
      <c r="BG234" s="16">
        <f>(AR234+AS234+AT234+AU234)/1000</f>
        <v>0</v>
      </c>
      <c r="BH234" s="30">
        <f>(AV234+AW234+AX234+AY234)/1000</f>
        <v>0</v>
      </c>
    </row>
    <row r="235" spans="1:60" hidden="true">
      <c r="N235">
        <v>206</v>
      </c>
      <c r="P235" s="98">
        <f>IF(Uzsakymas!$G235=Uzsakymas!$G$18,Uzsakymas!$D235,0)*Uzsakymas!$F235</f>
        <v>0</v>
      </c>
      <c r="Q235" s="98">
        <f>IF(Uzsakymas!$H235=Uzsakymas!$G$18,Uzsakymas!$D235,0)*Uzsakymas!$F235</f>
        <v>0</v>
      </c>
      <c r="R235" s="98">
        <f>IF(Uzsakymas!$I235=Uzsakymas!$G$18,Uzsakymas!$E235,0)*Uzsakymas!$F235</f>
        <v>0</v>
      </c>
      <c r="S235" s="98">
        <f>IF(Uzsakymas!$J235=Uzsakymas!$G$18,Uzsakymas!$E235,0)*Uzsakymas!$F235</f>
        <v>0</v>
      </c>
      <c r="T235" s="98">
        <f>IF(Uzsakymas!$G235=Uzsakymas!$G$19,Uzsakymas!$D235,0)*Uzsakymas!$F235</f>
        <v>0</v>
      </c>
      <c r="U235" s="98">
        <f>IF(Uzsakymas!$H235=Uzsakymas!$G$19,Uzsakymas!$D235,0)*Uzsakymas!$F235</f>
        <v>0</v>
      </c>
      <c r="V235" s="98">
        <f>IF(Uzsakymas!$I235=Uzsakymas!$G$19,Uzsakymas!$E235,0)*Uzsakymas!$F235</f>
        <v>0</v>
      </c>
      <c r="W235" s="98">
        <f>IF(Uzsakymas!$J235=Uzsakymas!$G$19,Uzsakymas!$E235,0)*Uzsakymas!$F235</f>
        <v>0</v>
      </c>
      <c r="X235" s="98">
        <f>IF(Uzsakymas!$G235=Uzsakymas!$G$20,Uzsakymas!$D235,0)*Uzsakymas!$F235</f>
        <v>0</v>
      </c>
      <c r="Y235" s="98">
        <f>IF(Uzsakymas!$H235=Uzsakymas!$G$20,Uzsakymas!$D235,0)*Uzsakymas!$F235</f>
        <v>0</v>
      </c>
      <c r="Z235" s="98">
        <f>IF(Uzsakymas!$I235=Uzsakymas!$G$20,Uzsakymas!$E235,0)*Uzsakymas!$F235</f>
        <v>0</v>
      </c>
      <c r="AA235" s="98">
        <f>IF(Uzsakymas!$J235=Uzsakymas!$G$20,Uzsakymas!$E235,0)*Uzsakymas!$F235</f>
        <v>0</v>
      </c>
      <c r="AB235" s="98">
        <f>IF(Uzsakymas!$G235=Uzsakymas!$G$21,Uzsakymas!$D235,0)*Uzsakymas!$F235</f>
        <v>0</v>
      </c>
      <c r="AC235" s="98">
        <f>IF(Uzsakymas!$H235=Uzsakymas!$G$21,Uzsakymas!$D235,0)*Uzsakymas!$F235</f>
        <v>0</v>
      </c>
      <c r="AD235" s="98">
        <f>IF(Uzsakymas!$I235=Uzsakymas!$G$21,Uzsakymas!$E235,0)*Uzsakymas!$F235</f>
        <v>0</v>
      </c>
      <c r="AE235" s="98">
        <f>IF(Uzsakymas!$J235=Uzsakymas!$G$21,Uzsakymas!$E235,0)*Uzsakymas!$F235</f>
        <v>0</v>
      </c>
      <c r="AF235" s="98">
        <f>IF(Uzsakymas!$G235=Uzsakymas!$G$22,Uzsakymas!$D235,0)*Uzsakymas!$F235</f>
        <v>0</v>
      </c>
      <c r="AG235" s="98">
        <f>IF(Uzsakymas!$H235=Uzsakymas!$G$22,Uzsakymas!$D235,0)*Uzsakymas!$F235</f>
        <v>0</v>
      </c>
      <c r="AH235" s="98">
        <f>IF(Uzsakymas!$I235=Uzsakymas!$G$22,Uzsakymas!$E235,0)*Uzsakymas!$F235</f>
        <v>0</v>
      </c>
      <c r="AI235" s="98">
        <f>IF(Uzsakymas!$J235=Uzsakymas!$G$22,Uzsakymas!$E235,0)*Uzsakymas!$F235</f>
        <v>0</v>
      </c>
      <c r="AJ235" s="98">
        <f>IF(Uzsakymas!$G235=Uzsakymas!$G$23,Uzsakymas!$D235,0)*Uzsakymas!$F235</f>
        <v>0</v>
      </c>
      <c r="AK235" s="98">
        <f>IF(Uzsakymas!$H235=Uzsakymas!$G$23,Uzsakymas!$D235,0)*Uzsakymas!$F235</f>
        <v>0</v>
      </c>
      <c r="AL235" s="98">
        <f>IF(Uzsakymas!$I235=Uzsakymas!$G$23,Uzsakymas!$E235,0)*Uzsakymas!$F235</f>
        <v>0</v>
      </c>
      <c r="AM235" s="98">
        <f>IF(Uzsakymas!$J235=Uzsakymas!$G$23,Uzsakymas!$E235,0)*Uzsakymas!$F235</f>
        <v>0</v>
      </c>
      <c r="AN235" s="98">
        <f>IF(Uzsakymas!$G235=Uzsakymas!$G$24,Uzsakymas!$D235,0)*Uzsakymas!$F235</f>
        <v>0</v>
      </c>
      <c r="AO235" s="98">
        <f>IF(Uzsakymas!$H235=Uzsakymas!$G$24,Uzsakymas!$D235,0)*Uzsakymas!$F235</f>
        <v>0</v>
      </c>
      <c r="AP235" s="98">
        <f>IF(Uzsakymas!$I235=Uzsakymas!$G$24,Uzsakymas!$E235,0)*Uzsakymas!$F235</f>
        <v>0</v>
      </c>
      <c r="AQ235" s="98">
        <f>IF(Uzsakymas!$J235=Uzsakymas!$G$24,Uzsakymas!$E235,0)*Uzsakymas!$F235</f>
        <v>0</v>
      </c>
      <c r="AR235" s="98">
        <f>IF(Uzsakymas!$G235=Uzsakymas!$G$25,Uzsakymas!$D235,0)*Uzsakymas!$F235</f>
        <v>0</v>
      </c>
      <c r="AS235" s="98">
        <f>IF(Uzsakymas!$H235=Uzsakymas!$G$25,Uzsakymas!$D235,0)*Uzsakymas!$F235</f>
        <v>0</v>
      </c>
      <c r="AT235" s="98">
        <f>IF(Uzsakymas!$I235=Uzsakymas!$G$25,Uzsakymas!$E235,0)*Uzsakymas!$F235</f>
        <v>0</v>
      </c>
      <c r="AU235" s="98">
        <f>IF(Uzsakymas!$J235=Uzsakymas!$G$25,Uzsakymas!$E235,0)*Uzsakymas!$F235</f>
        <v>0</v>
      </c>
      <c r="AV235" s="98">
        <f>IF(Uzsakymas!$G235=Uzsakymas!$G$26,Uzsakymas!$D235,0)*Uzsakymas!$F235</f>
        <v>0</v>
      </c>
      <c r="AW235" s="98">
        <f>IF(Uzsakymas!$H235=Uzsakymas!$G$26,Uzsakymas!$D235,0)*Uzsakymas!$F235</f>
        <v>0</v>
      </c>
      <c r="AX235" s="98">
        <f>IF(Uzsakymas!$I235=Uzsakymas!$G$26,Uzsakymas!$E235,0)*Uzsakymas!$F235</f>
        <v>0</v>
      </c>
      <c r="AY235" s="98">
        <f>IF(Uzsakymas!$J235=Uzsakymas!$G$26,Uzsakymas!$E235,0)*Uzsakymas!$F235</f>
        <v>0</v>
      </c>
      <c r="AZ235" s="29">
        <f>(P235+Q235+R235+S235)/1000</f>
        <v>0</v>
      </c>
      <c r="BA235" s="16">
        <f>(T235+U235+V235+W235)/1000</f>
        <v>0</v>
      </c>
      <c r="BB235" s="16">
        <f>(X235+XFD235+XFD235+AA235)/1000</f>
        <v>0</v>
      </c>
      <c r="BC235" s="16">
        <f>(AB235+AC235+AD235+AE235)/1000</f>
        <v>0</v>
      </c>
      <c r="BD235" s="16">
        <f>(AF235+AG235+AH235+AI235)/1000</f>
        <v>0</v>
      </c>
      <c r="BE235" s="16">
        <f>(AJ235+AK235+AL235+AM235)/1000</f>
        <v>0</v>
      </c>
      <c r="BF235" s="16">
        <f>(AN235+AO235+AP235+AQ235)/1000</f>
        <v>0</v>
      </c>
      <c r="BG235" s="16">
        <f>(AR235+AS235+AT235+AU235)/1000</f>
        <v>0</v>
      </c>
      <c r="BH235" s="30">
        <f>(AV235+AW235+AX235+AY235)/1000</f>
        <v>0</v>
      </c>
    </row>
    <row r="236" spans="1:60" hidden="true">
      <c r="N236">
        <v>207</v>
      </c>
      <c r="P236" s="98">
        <f>IF(Uzsakymas!$G236=Uzsakymas!$G$18,Uzsakymas!$D236,0)*Uzsakymas!$F236</f>
        <v>0</v>
      </c>
      <c r="Q236" s="98">
        <f>IF(Uzsakymas!$H236=Uzsakymas!$G$18,Uzsakymas!$D236,0)*Uzsakymas!$F236</f>
        <v>0</v>
      </c>
      <c r="R236" s="98">
        <f>IF(Uzsakymas!$I236=Uzsakymas!$G$18,Uzsakymas!$E236,0)*Uzsakymas!$F236</f>
        <v>0</v>
      </c>
      <c r="S236" s="98">
        <f>IF(Uzsakymas!$J236=Uzsakymas!$G$18,Uzsakymas!$E236,0)*Uzsakymas!$F236</f>
        <v>0</v>
      </c>
      <c r="T236" s="98">
        <f>IF(Uzsakymas!$G236=Uzsakymas!$G$19,Uzsakymas!$D236,0)*Uzsakymas!$F236</f>
        <v>0</v>
      </c>
      <c r="U236" s="98">
        <f>IF(Uzsakymas!$H236=Uzsakymas!$G$19,Uzsakymas!$D236,0)*Uzsakymas!$F236</f>
        <v>0</v>
      </c>
      <c r="V236" s="98">
        <f>IF(Uzsakymas!$I236=Uzsakymas!$G$19,Uzsakymas!$E236,0)*Uzsakymas!$F236</f>
        <v>0</v>
      </c>
      <c r="W236" s="98">
        <f>IF(Uzsakymas!$J236=Uzsakymas!$G$19,Uzsakymas!$E236,0)*Uzsakymas!$F236</f>
        <v>0</v>
      </c>
      <c r="X236" s="98">
        <f>IF(Uzsakymas!$G236=Uzsakymas!$G$20,Uzsakymas!$D236,0)*Uzsakymas!$F236</f>
        <v>0</v>
      </c>
      <c r="Y236" s="98">
        <f>IF(Uzsakymas!$H236=Uzsakymas!$G$20,Uzsakymas!$D236,0)*Uzsakymas!$F236</f>
        <v>0</v>
      </c>
      <c r="Z236" s="98">
        <f>IF(Uzsakymas!$I236=Uzsakymas!$G$20,Uzsakymas!$E236,0)*Uzsakymas!$F236</f>
        <v>0</v>
      </c>
      <c r="AA236" s="98">
        <f>IF(Uzsakymas!$J236=Uzsakymas!$G$20,Uzsakymas!$E236,0)*Uzsakymas!$F236</f>
        <v>0</v>
      </c>
      <c r="AB236" s="98">
        <f>IF(Uzsakymas!$G236=Uzsakymas!$G$21,Uzsakymas!$D236,0)*Uzsakymas!$F236</f>
        <v>0</v>
      </c>
      <c r="AC236" s="98">
        <f>IF(Uzsakymas!$H236=Uzsakymas!$G$21,Uzsakymas!$D236,0)*Uzsakymas!$F236</f>
        <v>0</v>
      </c>
      <c r="AD236" s="98">
        <f>IF(Uzsakymas!$I236=Uzsakymas!$G$21,Uzsakymas!$E236,0)*Uzsakymas!$F236</f>
        <v>0</v>
      </c>
      <c r="AE236" s="98">
        <f>IF(Uzsakymas!$J236=Uzsakymas!$G$21,Uzsakymas!$E236,0)*Uzsakymas!$F236</f>
        <v>0</v>
      </c>
      <c r="AF236" s="98">
        <f>IF(Uzsakymas!$G236=Uzsakymas!$G$22,Uzsakymas!$D236,0)*Uzsakymas!$F236</f>
        <v>0</v>
      </c>
      <c r="AG236" s="98">
        <f>IF(Uzsakymas!$H236=Uzsakymas!$G$22,Uzsakymas!$D236,0)*Uzsakymas!$F236</f>
        <v>0</v>
      </c>
      <c r="AH236" s="98">
        <f>IF(Uzsakymas!$I236=Uzsakymas!$G$22,Uzsakymas!$E236,0)*Uzsakymas!$F236</f>
        <v>0</v>
      </c>
      <c r="AI236" s="98">
        <f>IF(Uzsakymas!$J236=Uzsakymas!$G$22,Uzsakymas!$E236,0)*Uzsakymas!$F236</f>
        <v>0</v>
      </c>
      <c r="AJ236" s="98">
        <f>IF(Uzsakymas!$G236=Uzsakymas!$G$23,Uzsakymas!$D236,0)*Uzsakymas!$F236</f>
        <v>0</v>
      </c>
      <c r="AK236" s="98">
        <f>IF(Uzsakymas!$H236=Uzsakymas!$G$23,Uzsakymas!$D236,0)*Uzsakymas!$F236</f>
        <v>0</v>
      </c>
      <c r="AL236" s="98">
        <f>IF(Uzsakymas!$I236=Uzsakymas!$G$23,Uzsakymas!$E236,0)*Uzsakymas!$F236</f>
        <v>0</v>
      </c>
      <c r="AM236" s="98">
        <f>IF(Uzsakymas!$J236=Uzsakymas!$G$23,Uzsakymas!$E236,0)*Uzsakymas!$F236</f>
        <v>0</v>
      </c>
      <c r="AN236" s="98">
        <f>IF(Uzsakymas!$G236=Uzsakymas!$G$24,Uzsakymas!$D236,0)*Uzsakymas!$F236</f>
        <v>0</v>
      </c>
      <c r="AO236" s="98">
        <f>IF(Uzsakymas!$H236=Uzsakymas!$G$24,Uzsakymas!$D236,0)*Uzsakymas!$F236</f>
        <v>0</v>
      </c>
      <c r="AP236" s="98">
        <f>IF(Uzsakymas!$I236=Uzsakymas!$G$24,Uzsakymas!$E236,0)*Uzsakymas!$F236</f>
        <v>0</v>
      </c>
      <c r="AQ236" s="98">
        <f>IF(Uzsakymas!$J236=Uzsakymas!$G$24,Uzsakymas!$E236,0)*Uzsakymas!$F236</f>
        <v>0</v>
      </c>
      <c r="AR236" s="98">
        <f>IF(Uzsakymas!$G236=Uzsakymas!$G$25,Uzsakymas!$D236,0)*Uzsakymas!$F236</f>
        <v>0</v>
      </c>
      <c r="AS236" s="98">
        <f>IF(Uzsakymas!$H236=Uzsakymas!$G$25,Uzsakymas!$D236,0)*Uzsakymas!$F236</f>
        <v>0</v>
      </c>
      <c r="AT236" s="98">
        <f>IF(Uzsakymas!$I236=Uzsakymas!$G$25,Uzsakymas!$E236,0)*Uzsakymas!$F236</f>
        <v>0</v>
      </c>
      <c r="AU236" s="98">
        <f>IF(Uzsakymas!$J236=Uzsakymas!$G$25,Uzsakymas!$E236,0)*Uzsakymas!$F236</f>
        <v>0</v>
      </c>
      <c r="AV236" s="98">
        <f>IF(Uzsakymas!$G236=Uzsakymas!$G$26,Uzsakymas!$D236,0)*Uzsakymas!$F236</f>
        <v>0</v>
      </c>
      <c r="AW236" s="98">
        <f>IF(Uzsakymas!$H236=Uzsakymas!$G$26,Uzsakymas!$D236,0)*Uzsakymas!$F236</f>
        <v>0</v>
      </c>
      <c r="AX236" s="98">
        <f>IF(Uzsakymas!$I236=Uzsakymas!$G$26,Uzsakymas!$E236,0)*Uzsakymas!$F236</f>
        <v>0</v>
      </c>
      <c r="AY236" s="98">
        <f>IF(Uzsakymas!$J236=Uzsakymas!$G$26,Uzsakymas!$E236,0)*Uzsakymas!$F236</f>
        <v>0</v>
      </c>
      <c r="AZ236" s="29">
        <f>(P236+Q236+R236+S236)/1000</f>
        <v>0</v>
      </c>
      <c r="BA236" s="16">
        <f>(T236+U236+V236+W236)/1000</f>
        <v>0</v>
      </c>
      <c r="BB236" s="16">
        <f>(X236+XFD236+XFD236+AA236)/1000</f>
        <v>0</v>
      </c>
      <c r="BC236" s="16">
        <f>(AB236+AC236+AD236+AE236)/1000</f>
        <v>0</v>
      </c>
      <c r="BD236" s="16">
        <f>(AF236+AG236+AH236+AI236)/1000</f>
        <v>0</v>
      </c>
      <c r="BE236" s="16">
        <f>(AJ236+AK236+AL236+AM236)/1000</f>
        <v>0</v>
      </c>
      <c r="BF236" s="16">
        <f>(AN236+AO236+AP236+AQ236)/1000</f>
        <v>0</v>
      </c>
      <c r="BG236" s="16">
        <f>(AR236+AS236+AT236+AU236)/1000</f>
        <v>0</v>
      </c>
      <c r="BH236" s="30">
        <f>(AV236+AW236+AX236+AY236)/1000</f>
        <v>0</v>
      </c>
    </row>
    <row r="237" spans="1:60" hidden="true">
      <c r="N237">
        <v>208</v>
      </c>
      <c r="P237" s="98">
        <f>IF(Uzsakymas!$G237=Uzsakymas!$G$18,Uzsakymas!$D237,0)*Uzsakymas!$F237</f>
        <v>0</v>
      </c>
      <c r="Q237" s="98">
        <f>IF(Uzsakymas!$H237=Uzsakymas!$G$18,Uzsakymas!$D237,0)*Uzsakymas!$F237</f>
        <v>0</v>
      </c>
      <c r="R237" s="98">
        <f>IF(Uzsakymas!$I237=Uzsakymas!$G$18,Uzsakymas!$E237,0)*Uzsakymas!$F237</f>
        <v>0</v>
      </c>
      <c r="S237" s="98">
        <f>IF(Uzsakymas!$J237=Uzsakymas!$G$18,Uzsakymas!$E237,0)*Uzsakymas!$F237</f>
        <v>0</v>
      </c>
      <c r="T237" s="98">
        <f>IF(Uzsakymas!$G237=Uzsakymas!$G$19,Uzsakymas!$D237,0)*Uzsakymas!$F237</f>
        <v>0</v>
      </c>
      <c r="U237" s="98">
        <f>IF(Uzsakymas!$H237=Uzsakymas!$G$19,Uzsakymas!$D237,0)*Uzsakymas!$F237</f>
        <v>0</v>
      </c>
      <c r="V237" s="98">
        <f>IF(Uzsakymas!$I237=Uzsakymas!$G$19,Uzsakymas!$E237,0)*Uzsakymas!$F237</f>
        <v>0</v>
      </c>
      <c r="W237" s="98">
        <f>IF(Uzsakymas!$J237=Uzsakymas!$G$19,Uzsakymas!$E237,0)*Uzsakymas!$F237</f>
        <v>0</v>
      </c>
      <c r="X237" s="98">
        <f>IF(Uzsakymas!$G237=Uzsakymas!$G$20,Uzsakymas!$D237,0)*Uzsakymas!$F237</f>
        <v>0</v>
      </c>
      <c r="Y237" s="98">
        <f>IF(Uzsakymas!$H237=Uzsakymas!$G$20,Uzsakymas!$D237,0)*Uzsakymas!$F237</f>
        <v>0</v>
      </c>
      <c r="Z237" s="98">
        <f>IF(Uzsakymas!$I237=Uzsakymas!$G$20,Uzsakymas!$E237,0)*Uzsakymas!$F237</f>
        <v>0</v>
      </c>
      <c r="AA237" s="98">
        <f>IF(Uzsakymas!$J237=Uzsakymas!$G$20,Uzsakymas!$E237,0)*Uzsakymas!$F237</f>
        <v>0</v>
      </c>
      <c r="AB237" s="98">
        <f>IF(Uzsakymas!$G237=Uzsakymas!$G$21,Uzsakymas!$D237,0)*Uzsakymas!$F237</f>
        <v>0</v>
      </c>
      <c r="AC237" s="98">
        <f>IF(Uzsakymas!$H237=Uzsakymas!$G$21,Uzsakymas!$D237,0)*Uzsakymas!$F237</f>
        <v>0</v>
      </c>
      <c r="AD237" s="98">
        <f>IF(Uzsakymas!$I237=Uzsakymas!$G$21,Uzsakymas!$E237,0)*Uzsakymas!$F237</f>
        <v>0</v>
      </c>
      <c r="AE237" s="98">
        <f>IF(Uzsakymas!$J237=Uzsakymas!$G$21,Uzsakymas!$E237,0)*Uzsakymas!$F237</f>
        <v>0</v>
      </c>
      <c r="AF237" s="98">
        <f>IF(Uzsakymas!$G237=Uzsakymas!$G$22,Uzsakymas!$D237,0)*Uzsakymas!$F237</f>
        <v>0</v>
      </c>
      <c r="AG237" s="98">
        <f>IF(Uzsakymas!$H237=Uzsakymas!$G$22,Uzsakymas!$D237,0)*Uzsakymas!$F237</f>
        <v>0</v>
      </c>
      <c r="AH237" s="98">
        <f>IF(Uzsakymas!$I237=Uzsakymas!$G$22,Uzsakymas!$E237,0)*Uzsakymas!$F237</f>
        <v>0</v>
      </c>
      <c r="AI237" s="98">
        <f>IF(Uzsakymas!$J237=Uzsakymas!$G$22,Uzsakymas!$E237,0)*Uzsakymas!$F237</f>
        <v>0</v>
      </c>
      <c r="AJ237" s="98">
        <f>IF(Uzsakymas!$G237=Uzsakymas!$G$23,Uzsakymas!$D237,0)*Uzsakymas!$F237</f>
        <v>0</v>
      </c>
      <c r="AK237" s="98">
        <f>IF(Uzsakymas!$H237=Uzsakymas!$G$23,Uzsakymas!$D237,0)*Uzsakymas!$F237</f>
        <v>0</v>
      </c>
      <c r="AL237" s="98">
        <f>IF(Uzsakymas!$I237=Uzsakymas!$G$23,Uzsakymas!$E237,0)*Uzsakymas!$F237</f>
        <v>0</v>
      </c>
      <c r="AM237" s="98">
        <f>IF(Uzsakymas!$J237=Uzsakymas!$G$23,Uzsakymas!$E237,0)*Uzsakymas!$F237</f>
        <v>0</v>
      </c>
      <c r="AN237" s="98">
        <f>IF(Uzsakymas!$G237=Uzsakymas!$G$24,Uzsakymas!$D237,0)*Uzsakymas!$F237</f>
        <v>0</v>
      </c>
      <c r="AO237" s="98">
        <f>IF(Uzsakymas!$H237=Uzsakymas!$G$24,Uzsakymas!$D237,0)*Uzsakymas!$F237</f>
        <v>0</v>
      </c>
      <c r="AP237" s="98">
        <f>IF(Uzsakymas!$I237=Uzsakymas!$G$24,Uzsakymas!$E237,0)*Uzsakymas!$F237</f>
        <v>0</v>
      </c>
      <c r="AQ237" s="98">
        <f>IF(Uzsakymas!$J237=Uzsakymas!$G$24,Uzsakymas!$E237,0)*Uzsakymas!$F237</f>
        <v>0</v>
      </c>
      <c r="AR237" s="98">
        <f>IF(Uzsakymas!$G237=Uzsakymas!$G$25,Uzsakymas!$D237,0)*Uzsakymas!$F237</f>
        <v>0</v>
      </c>
      <c r="AS237" s="98">
        <f>IF(Uzsakymas!$H237=Uzsakymas!$G$25,Uzsakymas!$D237,0)*Uzsakymas!$F237</f>
        <v>0</v>
      </c>
      <c r="AT237" s="98">
        <f>IF(Uzsakymas!$I237=Uzsakymas!$G$25,Uzsakymas!$E237,0)*Uzsakymas!$F237</f>
        <v>0</v>
      </c>
      <c r="AU237" s="98">
        <f>IF(Uzsakymas!$J237=Uzsakymas!$G$25,Uzsakymas!$E237,0)*Uzsakymas!$F237</f>
        <v>0</v>
      </c>
      <c r="AV237" s="98">
        <f>IF(Uzsakymas!$G237=Uzsakymas!$G$26,Uzsakymas!$D237,0)*Uzsakymas!$F237</f>
        <v>0</v>
      </c>
      <c r="AW237" s="98">
        <f>IF(Uzsakymas!$H237=Uzsakymas!$G$26,Uzsakymas!$D237,0)*Uzsakymas!$F237</f>
        <v>0</v>
      </c>
      <c r="AX237" s="98">
        <f>IF(Uzsakymas!$I237=Uzsakymas!$G$26,Uzsakymas!$E237,0)*Uzsakymas!$F237</f>
        <v>0</v>
      </c>
      <c r="AY237" s="98">
        <f>IF(Uzsakymas!$J237=Uzsakymas!$G$26,Uzsakymas!$E237,0)*Uzsakymas!$F237</f>
        <v>0</v>
      </c>
      <c r="AZ237" s="29">
        <f>(P237+Q237+R237+S237)/1000</f>
        <v>0</v>
      </c>
      <c r="BA237" s="16">
        <f>(T237+U237+V237+W237)/1000</f>
        <v>0</v>
      </c>
      <c r="BB237" s="16">
        <f>(X237+XFD237+XFD237+AA237)/1000</f>
        <v>0</v>
      </c>
      <c r="BC237" s="16">
        <f>(AB237+AC237+AD237+AE237)/1000</f>
        <v>0</v>
      </c>
      <c r="BD237" s="16">
        <f>(AF237+AG237+AH237+AI237)/1000</f>
        <v>0</v>
      </c>
      <c r="BE237" s="16">
        <f>(AJ237+AK237+AL237+AM237)/1000</f>
        <v>0</v>
      </c>
      <c r="BF237" s="16">
        <f>(AN237+AO237+AP237+AQ237)/1000</f>
        <v>0</v>
      </c>
      <c r="BG237" s="16">
        <f>(AR237+AS237+AT237+AU237)/1000</f>
        <v>0</v>
      </c>
      <c r="BH237" s="30">
        <f>(AV237+AW237+AX237+AY237)/1000</f>
        <v>0</v>
      </c>
    </row>
    <row r="238" spans="1:60" hidden="true">
      <c r="N238">
        <v>209</v>
      </c>
      <c r="P238" s="98">
        <f>IF(Uzsakymas!$G238=Uzsakymas!$G$18,Uzsakymas!$D238,0)*Uzsakymas!$F238</f>
        <v>0</v>
      </c>
      <c r="Q238" s="98">
        <f>IF(Uzsakymas!$H238=Uzsakymas!$G$18,Uzsakymas!$D238,0)*Uzsakymas!$F238</f>
        <v>0</v>
      </c>
      <c r="R238" s="98">
        <f>IF(Uzsakymas!$I238=Uzsakymas!$G$18,Uzsakymas!$E238,0)*Uzsakymas!$F238</f>
        <v>0</v>
      </c>
      <c r="S238" s="98">
        <f>IF(Uzsakymas!$J238=Uzsakymas!$G$18,Uzsakymas!$E238,0)*Uzsakymas!$F238</f>
        <v>0</v>
      </c>
      <c r="T238" s="98">
        <f>IF(Uzsakymas!$G238=Uzsakymas!$G$19,Uzsakymas!$D238,0)*Uzsakymas!$F238</f>
        <v>0</v>
      </c>
      <c r="U238" s="98">
        <f>IF(Uzsakymas!$H238=Uzsakymas!$G$19,Uzsakymas!$D238,0)*Uzsakymas!$F238</f>
        <v>0</v>
      </c>
      <c r="V238" s="98">
        <f>IF(Uzsakymas!$I238=Uzsakymas!$G$19,Uzsakymas!$E238,0)*Uzsakymas!$F238</f>
        <v>0</v>
      </c>
      <c r="W238" s="98">
        <f>IF(Uzsakymas!$J238=Uzsakymas!$G$19,Uzsakymas!$E238,0)*Uzsakymas!$F238</f>
        <v>0</v>
      </c>
      <c r="X238" s="98">
        <f>IF(Uzsakymas!$G238=Uzsakymas!$G$20,Uzsakymas!$D238,0)*Uzsakymas!$F238</f>
        <v>0</v>
      </c>
      <c r="Y238" s="98">
        <f>IF(Uzsakymas!$H238=Uzsakymas!$G$20,Uzsakymas!$D238,0)*Uzsakymas!$F238</f>
        <v>0</v>
      </c>
      <c r="Z238" s="98">
        <f>IF(Uzsakymas!$I238=Uzsakymas!$G$20,Uzsakymas!$E238,0)*Uzsakymas!$F238</f>
        <v>0</v>
      </c>
      <c r="AA238" s="98">
        <f>IF(Uzsakymas!$J238=Uzsakymas!$G$20,Uzsakymas!$E238,0)*Uzsakymas!$F238</f>
        <v>0</v>
      </c>
      <c r="AB238" s="98">
        <f>IF(Uzsakymas!$G238=Uzsakymas!$G$21,Uzsakymas!$D238,0)*Uzsakymas!$F238</f>
        <v>0</v>
      </c>
      <c r="AC238" s="98">
        <f>IF(Uzsakymas!$H238=Uzsakymas!$G$21,Uzsakymas!$D238,0)*Uzsakymas!$F238</f>
        <v>0</v>
      </c>
      <c r="AD238" s="98">
        <f>IF(Uzsakymas!$I238=Uzsakymas!$G$21,Uzsakymas!$E238,0)*Uzsakymas!$F238</f>
        <v>0</v>
      </c>
      <c r="AE238" s="98">
        <f>IF(Uzsakymas!$J238=Uzsakymas!$G$21,Uzsakymas!$E238,0)*Uzsakymas!$F238</f>
        <v>0</v>
      </c>
      <c r="AF238" s="98">
        <f>IF(Uzsakymas!$G238=Uzsakymas!$G$22,Uzsakymas!$D238,0)*Uzsakymas!$F238</f>
        <v>0</v>
      </c>
      <c r="AG238" s="98">
        <f>IF(Uzsakymas!$H238=Uzsakymas!$G$22,Uzsakymas!$D238,0)*Uzsakymas!$F238</f>
        <v>0</v>
      </c>
      <c r="AH238" s="98">
        <f>IF(Uzsakymas!$I238=Uzsakymas!$G$22,Uzsakymas!$E238,0)*Uzsakymas!$F238</f>
        <v>0</v>
      </c>
      <c r="AI238" s="98">
        <f>IF(Uzsakymas!$J238=Uzsakymas!$G$22,Uzsakymas!$E238,0)*Uzsakymas!$F238</f>
        <v>0</v>
      </c>
      <c r="AJ238" s="98">
        <f>IF(Uzsakymas!$G238=Uzsakymas!$G$23,Uzsakymas!$D238,0)*Uzsakymas!$F238</f>
        <v>0</v>
      </c>
      <c r="AK238" s="98">
        <f>IF(Uzsakymas!$H238=Uzsakymas!$G$23,Uzsakymas!$D238,0)*Uzsakymas!$F238</f>
        <v>0</v>
      </c>
      <c r="AL238" s="98">
        <f>IF(Uzsakymas!$I238=Uzsakymas!$G$23,Uzsakymas!$E238,0)*Uzsakymas!$F238</f>
        <v>0</v>
      </c>
      <c r="AM238" s="98">
        <f>IF(Uzsakymas!$J238=Uzsakymas!$G$23,Uzsakymas!$E238,0)*Uzsakymas!$F238</f>
        <v>0</v>
      </c>
      <c r="AN238" s="98">
        <f>IF(Uzsakymas!$G238=Uzsakymas!$G$24,Uzsakymas!$D238,0)*Uzsakymas!$F238</f>
        <v>0</v>
      </c>
      <c r="AO238" s="98">
        <f>IF(Uzsakymas!$H238=Uzsakymas!$G$24,Uzsakymas!$D238,0)*Uzsakymas!$F238</f>
        <v>0</v>
      </c>
      <c r="AP238" s="98">
        <f>IF(Uzsakymas!$I238=Uzsakymas!$G$24,Uzsakymas!$E238,0)*Uzsakymas!$F238</f>
        <v>0</v>
      </c>
      <c r="AQ238" s="98">
        <f>IF(Uzsakymas!$J238=Uzsakymas!$G$24,Uzsakymas!$E238,0)*Uzsakymas!$F238</f>
        <v>0</v>
      </c>
      <c r="AR238" s="98">
        <f>IF(Uzsakymas!$G238=Uzsakymas!$G$25,Uzsakymas!$D238,0)*Uzsakymas!$F238</f>
        <v>0</v>
      </c>
      <c r="AS238" s="98">
        <f>IF(Uzsakymas!$H238=Uzsakymas!$G$25,Uzsakymas!$D238,0)*Uzsakymas!$F238</f>
        <v>0</v>
      </c>
      <c r="AT238" s="98">
        <f>IF(Uzsakymas!$I238=Uzsakymas!$G$25,Uzsakymas!$E238,0)*Uzsakymas!$F238</f>
        <v>0</v>
      </c>
      <c r="AU238" s="98">
        <f>IF(Uzsakymas!$J238=Uzsakymas!$G$25,Uzsakymas!$E238,0)*Uzsakymas!$F238</f>
        <v>0</v>
      </c>
      <c r="AV238" s="98">
        <f>IF(Uzsakymas!$G238=Uzsakymas!$G$26,Uzsakymas!$D238,0)*Uzsakymas!$F238</f>
        <v>0</v>
      </c>
      <c r="AW238" s="98">
        <f>IF(Uzsakymas!$H238=Uzsakymas!$G$26,Uzsakymas!$D238,0)*Uzsakymas!$F238</f>
        <v>0</v>
      </c>
      <c r="AX238" s="98">
        <f>IF(Uzsakymas!$I238=Uzsakymas!$G$26,Uzsakymas!$E238,0)*Uzsakymas!$F238</f>
        <v>0</v>
      </c>
      <c r="AY238" s="98">
        <f>IF(Uzsakymas!$J238=Uzsakymas!$G$26,Uzsakymas!$E238,0)*Uzsakymas!$F238</f>
        <v>0</v>
      </c>
      <c r="AZ238" s="29">
        <f>(P238+Q238+R238+S238)/1000</f>
        <v>0</v>
      </c>
      <c r="BA238" s="16">
        <f>(T238+U238+V238+W238)/1000</f>
        <v>0</v>
      </c>
      <c r="BB238" s="16">
        <f>(X238+XFD238+XFD238+AA238)/1000</f>
        <v>0</v>
      </c>
      <c r="BC238" s="16">
        <f>(AB238+AC238+AD238+AE238)/1000</f>
        <v>0</v>
      </c>
      <c r="BD238" s="16">
        <f>(AF238+AG238+AH238+AI238)/1000</f>
        <v>0</v>
      </c>
      <c r="BE238" s="16">
        <f>(AJ238+AK238+AL238+AM238)/1000</f>
        <v>0</v>
      </c>
      <c r="BF238" s="16">
        <f>(AN238+AO238+AP238+AQ238)/1000</f>
        <v>0</v>
      </c>
      <c r="BG238" s="16">
        <f>(AR238+AS238+AT238+AU238)/1000</f>
        <v>0</v>
      </c>
      <c r="BH238" s="30">
        <f>(AV238+AW238+AX238+AY238)/1000</f>
        <v>0</v>
      </c>
    </row>
    <row r="239" spans="1:60" hidden="true">
      <c r="N239">
        <v>210</v>
      </c>
      <c r="P239" s="98">
        <f>IF(Uzsakymas!$G239=Uzsakymas!$G$18,Uzsakymas!$D239,0)*Uzsakymas!$F239</f>
        <v>0</v>
      </c>
      <c r="Q239" s="98">
        <f>IF(Uzsakymas!$H239=Uzsakymas!$G$18,Uzsakymas!$D239,0)*Uzsakymas!$F239</f>
        <v>0</v>
      </c>
      <c r="R239" s="98">
        <f>IF(Uzsakymas!$I239=Uzsakymas!$G$18,Uzsakymas!$E239,0)*Uzsakymas!$F239</f>
        <v>0</v>
      </c>
      <c r="S239" s="98">
        <f>IF(Uzsakymas!$J239=Uzsakymas!$G$18,Uzsakymas!$E239,0)*Uzsakymas!$F239</f>
        <v>0</v>
      </c>
      <c r="T239" s="98">
        <f>IF(Uzsakymas!$G239=Uzsakymas!$G$19,Uzsakymas!$D239,0)*Uzsakymas!$F239</f>
        <v>0</v>
      </c>
      <c r="U239" s="98">
        <f>IF(Uzsakymas!$H239=Uzsakymas!$G$19,Uzsakymas!$D239,0)*Uzsakymas!$F239</f>
        <v>0</v>
      </c>
      <c r="V239" s="98">
        <f>IF(Uzsakymas!$I239=Uzsakymas!$G$19,Uzsakymas!$E239,0)*Uzsakymas!$F239</f>
        <v>0</v>
      </c>
      <c r="W239" s="98">
        <f>IF(Uzsakymas!$J239=Uzsakymas!$G$19,Uzsakymas!$E239,0)*Uzsakymas!$F239</f>
        <v>0</v>
      </c>
      <c r="X239" s="98">
        <f>IF(Uzsakymas!$G239=Uzsakymas!$G$20,Uzsakymas!$D239,0)*Uzsakymas!$F239</f>
        <v>0</v>
      </c>
      <c r="Y239" s="98">
        <f>IF(Uzsakymas!$H239=Uzsakymas!$G$20,Uzsakymas!$D239,0)*Uzsakymas!$F239</f>
        <v>0</v>
      </c>
      <c r="Z239" s="98">
        <f>IF(Uzsakymas!$I239=Uzsakymas!$G$20,Uzsakymas!$E239,0)*Uzsakymas!$F239</f>
        <v>0</v>
      </c>
      <c r="AA239" s="98">
        <f>IF(Uzsakymas!$J239=Uzsakymas!$G$20,Uzsakymas!$E239,0)*Uzsakymas!$F239</f>
        <v>0</v>
      </c>
      <c r="AB239" s="98">
        <f>IF(Uzsakymas!$G239=Uzsakymas!$G$21,Uzsakymas!$D239,0)*Uzsakymas!$F239</f>
        <v>0</v>
      </c>
      <c r="AC239" s="98">
        <f>IF(Uzsakymas!$H239=Uzsakymas!$G$21,Uzsakymas!$D239,0)*Uzsakymas!$F239</f>
        <v>0</v>
      </c>
      <c r="AD239" s="98">
        <f>IF(Uzsakymas!$I239=Uzsakymas!$G$21,Uzsakymas!$E239,0)*Uzsakymas!$F239</f>
        <v>0</v>
      </c>
      <c r="AE239" s="98">
        <f>IF(Uzsakymas!$J239=Uzsakymas!$G$21,Uzsakymas!$E239,0)*Uzsakymas!$F239</f>
        <v>0</v>
      </c>
      <c r="AF239" s="98">
        <f>IF(Uzsakymas!$G239=Uzsakymas!$G$22,Uzsakymas!$D239,0)*Uzsakymas!$F239</f>
        <v>0</v>
      </c>
      <c r="AG239" s="98">
        <f>IF(Uzsakymas!$H239=Uzsakymas!$G$22,Uzsakymas!$D239,0)*Uzsakymas!$F239</f>
        <v>0</v>
      </c>
      <c r="AH239" s="98">
        <f>IF(Uzsakymas!$I239=Uzsakymas!$G$22,Uzsakymas!$E239,0)*Uzsakymas!$F239</f>
        <v>0</v>
      </c>
      <c r="AI239" s="98">
        <f>IF(Uzsakymas!$J239=Uzsakymas!$G$22,Uzsakymas!$E239,0)*Uzsakymas!$F239</f>
        <v>0</v>
      </c>
      <c r="AJ239" s="98">
        <f>IF(Uzsakymas!$G239=Uzsakymas!$G$23,Uzsakymas!$D239,0)*Uzsakymas!$F239</f>
        <v>0</v>
      </c>
      <c r="AK239" s="98">
        <f>IF(Uzsakymas!$H239=Uzsakymas!$G$23,Uzsakymas!$D239,0)*Uzsakymas!$F239</f>
        <v>0</v>
      </c>
      <c r="AL239" s="98">
        <f>IF(Uzsakymas!$I239=Uzsakymas!$G$23,Uzsakymas!$E239,0)*Uzsakymas!$F239</f>
        <v>0</v>
      </c>
      <c r="AM239" s="98">
        <f>IF(Uzsakymas!$J239=Uzsakymas!$G$23,Uzsakymas!$E239,0)*Uzsakymas!$F239</f>
        <v>0</v>
      </c>
      <c r="AN239" s="98">
        <f>IF(Uzsakymas!$G239=Uzsakymas!$G$24,Uzsakymas!$D239,0)*Uzsakymas!$F239</f>
        <v>0</v>
      </c>
      <c r="AO239" s="98">
        <f>IF(Uzsakymas!$H239=Uzsakymas!$G$24,Uzsakymas!$D239,0)*Uzsakymas!$F239</f>
        <v>0</v>
      </c>
      <c r="AP239" s="98">
        <f>IF(Uzsakymas!$I239=Uzsakymas!$G$24,Uzsakymas!$E239,0)*Uzsakymas!$F239</f>
        <v>0</v>
      </c>
      <c r="AQ239" s="98">
        <f>IF(Uzsakymas!$J239=Uzsakymas!$G$24,Uzsakymas!$E239,0)*Uzsakymas!$F239</f>
        <v>0</v>
      </c>
      <c r="AR239" s="98">
        <f>IF(Uzsakymas!$G239=Uzsakymas!$G$25,Uzsakymas!$D239,0)*Uzsakymas!$F239</f>
        <v>0</v>
      </c>
      <c r="AS239" s="98">
        <f>IF(Uzsakymas!$H239=Uzsakymas!$G$25,Uzsakymas!$D239,0)*Uzsakymas!$F239</f>
        <v>0</v>
      </c>
      <c r="AT239" s="98">
        <f>IF(Uzsakymas!$I239=Uzsakymas!$G$25,Uzsakymas!$E239,0)*Uzsakymas!$F239</f>
        <v>0</v>
      </c>
      <c r="AU239" s="98">
        <f>IF(Uzsakymas!$J239=Uzsakymas!$G$25,Uzsakymas!$E239,0)*Uzsakymas!$F239</f>
        <v>0</v>
      </c>
      <c r="AV239" s="98">
        <f>IF(Uzsakymas!$G239=Uzsakymas!$G$26,Uzsakymas!$D239,0)*Uzsakymas!$F239</f>
        <v>0</v>
      </c>
      <c r="AW239" s="98">
        <f>IF(Uzsakymas!$H239=Uzsakymas!$G$26,Uzsakymas!$D239,0)*Uzsakymas!$F239</f>
        <v>0</v>
      </c>
      <c r="AX239" s="98">
        <f>IF(Uzsakymas!$I239=Uzsakymas!$G$26,Uzsakymas!$E239,0)*Uzsakymas!$F239</f>
        <v>0</v>
      </c>
      <c r="AY239" s="98">
        <f>IF(Uzsakymas!$J239=Uzsakymas!$G$26,Uzsakymas!$E239,0)*Uzsakymas!$F239</f>
        <v>0</v>
      </c>
      <c r="AZ239" s="29">
        <f>(P239+Q239+R239+S239)/1000</f>
        <v>0</v>
      </c>
      <c r="BA239" s="16">
        <f>(T239+U239+V239+W239)/1000</f>
        <v>0</v>
      </c>
      <c r="BB239" s="16">
        <f>(X239+XFD239+XFD239+AA239)/1000</f>
        <v>0</v>
      </c>
      <c r="BC239" s="16">
        <f>(AB239+AC239+AD239+AE239)/1000</f>
        <v>0</v>
      </c>
      <c r="BD239" s="16">
        <f>(AF239+AG239+AH239+AI239)/1000</f>
        <v>0</v>
      </c>
      <c r="BE239" s="16">
        <f>(AJ239+AK239+AL239+AM239)/1000</f>
        <v>0</v>
      </c>
      <c r="BF239" s="16">
        <f>(AN239+AO239+AP239+AQ239)/1000</f>
        <v>0</v>
      </c>
      <c r="BG239" s="16">
        <f>(AR239+AS239+AT239+AU239)/1000</f>
        <v>0</v>
      </c>
      <c r="BH239" s="30">
        <f>(AV239+AW239+AX239+AY239)/1000</f>
        <v>0</v>
      </c>
    </row>
    <row r="240" spans="1:60" hidden="true">
      <c r="N240">
        <v>211</v>
      </c>
      <c r="P240" s="98">
        <f>IF(Uzsakymas!$G240=Uzsakymas!$G$18,Uzsakymas!$D240,0)*Uzsakymas!$F240</f>
        <v>0</v>
      </c>
      <c r="Q240" s="98">
        <f>IF(Uzsakymas!$H240=Uzsakymas!$G$18,Uzsakymas!$D240,0)*Uzsakymas!$F240</f>
        <v>0</v>
      </c>
      <c r="R240" s="98">
        <f>IF(Uzsakymas!$I240=Uzsakymas!$G$18,Uzsakymas!$E240,0)*Uzsakymas!$F240</f>
        <v>0</v>
      </c>
      <c r="S240" s="98">
        <f>IF(Uzsakymas!$J240=Uzsakymas!$G$18,Uzsakymas!$E240,0)*Uzsakymas!$F240</f>
        <v>0</v>
      </c>
      <c r="T240" s="98">
        <f>IF(Uzsakymas!$G240=Uzsakymas!$G$19,Uzsakymas!$D240,0)*Uzsakymas!$F240</f>
        <v>0</v>
      </c>
      <c r="U240" s="98">
        <f>IF(Uzsakymas!$H240=Uzsakymas!$G$19,Uzsakymas!$D240,0)*Uzsakymas!$F240</f>
        <v>0</v>
      </c>
      <c r="V240" s="98">
        <f>IF(Uzsakymas!$I240=Uzsakymas!$G$19,Uzsakymas!$E240,0)*Uzsakymas!$F240</f>
        <v>0</v>
      </c>
      <c r="W240" s="98">
        <f>IF(Uzsakymas!$J240=Uzsakymas!$G$19,Uzsakymas!$E240,0)*Uzsakymas!$F240</f>
        <v>0</v>
      </c>
      <c r="X240" s="98">
        <f>IF(Uzsakymas!$G240=Uzsakymas!$G$20,Uzsakymas!$D240,0)*Uzsakymas!$F240</f>
        <v>0</v>
      </c>
      <c r="Y240" s="98">
        <f>IF(Uzsakymas!$H240=Uzsakymas!$G$20,Uzsakymas!$D240,0)*Uzsakymas!$F240</f>
        <v>0</v>
      </c>
      <c r="Z240" s="98">
        <f>IF(Uzsakymas!$I240=Uzsakymas!$G$20,Uzsakymas!$E240,0)*Uzsakymas!$F240</f>
        <v>0</v>
      </c>
      <c r="AA240" s="98">
        <f>IF(Uzsakymas!$J240=Uzsakymas!$G$20,Uzsakymas!$E240,0)*Uzsakymas!$F240</f>
        <v>0</v>
      </c>
      <c r="AB240" s="98">
        <f>IF(Uzsakymas!$G240=Uzsakymas!$G$21,Uzsakymas!$D240,0)*Uzsakymas!$F240</f>
        <v>0</v>
      </c>
      <c r="AC240" s="98">
        <f>IF(Uzsakymas!$H240=Uzsakymas!$G$21,Uzsakymas!$D240,0)*Uzsakymas!$F240</f>
        <v>0</v>
      </c>
      <c r="AD240" s="98">
        <f>IF(Uzsakymas!$I240=Uzsakymas!$G$21,Uzsakymas!$E240,0)*Uzsakymas!$F240</f>
        <v>0</v>
      </c>
      <c r="AE240" s="98">
        <f>IF(Uzsakymas!$J240=Uzsakymas!$G$21,Uzsakymas!$E240,0)*Uzsakymas!$F240</f>
        <v>0</v>
      </c>
      <c r="AF240" s="98">
        <f>IF(Uzsakymas!$G240=Uzsakymas!$G$22,Uzsakymas!$D240,0)*Uzsakymas!$F240</f>
        <v>0</v>
      </c>
      <c r="AG240" s="98">
        <f>IF(Uzsakymas!$H240=Uzsakymas!$G$22,Uzsakymas!$D240,0)*Uzsakymas!$F240</f>
        <v>0</v>
      </c>
      <c r="AH240" s="98">
        <f>IF(Uzsakymas!$I240=Uzsakymas!$G$22,Uzsakymas!$E240,0)*Uzsakymas!$F240</f>
        <v>0</v>
      </c>
      <c r="AI240" s="98">
        <f>IF(Uzsakymas!$J240=Uzsakymas!$G$22,Uzsakymas!$E240,0)*Uzsakymas!$F240</f>
        <v>0</v>
      </c>
      <c r="AJ240" s="98">
        <f>IF(Uzsakymas!$G240=Uzsakymas!$G$23,Uzsakymas!$D240,0)*Uzsakymas!$F240</f>
        <v>0</v>
      </c>
      <c r="AK240" s="98">
        <f>IF(Uzsakymas!$H240=Uzsakymas!$G$23,Uzsakymas!$D240,0)*Uzsakymas!$F240</f>
        <v>0</v>
      </c>
      <c r="AL240" s="98">
        <f>IF(Uzsakymas!$I240=Uzsakymas!$G$23,Uzsakymas!$E240,0)*Uzsakymas!$F240</f>
        <v>0</v>
      </c>
      <c r="AM240" s="98">
        <f>IF(Uzsakymas!$J240=Uzsakymas!$G$23,Uzsakymas!$E240,0)*Uzsakymas!$F240</f>
        <v>0</v>
      </c>
      <c r="AN240" s="98">
        <f>IF(Uzsakymas!$G240=Uzsakymas!$G$24,Uzsakymas!$D240,0)*Uzsakymas!$F240</f>
        <v>0</v>
      </c>
      <c r="AO240" s="98">
        <f>IF(Uzsakymas!$H240=Uzsakymas!$G$24,Uzsakymas!$D240,0)*Uzsakymas!$F240</f>
        <v>0</v>
      </c>
      <c r="AP240" s="98">
        <f>IF(Uzsakymas!$I240=Uzsakymas!$G$24,Uzsakymas!$E240,0)*Uzsakymas!$F240</f>
        <v>0</v>
      </c>
      <c r="AQ240" s="98">
        <f>IF(Uzsakymas!$J240=Uzsakymas!$G$24,Uzsakymas!$E240,0)*Uzsakymas!$F240</f>
        <v>0</v>
      </c>
      <c r="AR240" s="98">
        <f>IF(Uzsakymas!$G240=Uzsakymas!$G$25,Uzsakymas!$D240,0)*Uzsakymas!$F240</f>
        <v>0</v>
      </c>
      <c r="AS240" s="98">
        <f>IF(Uzsakymas!$H240=Uzsakymas!$G$25,Uzsakymas!$D240,0)*Uzsakymas!$F240</f>
        <v>0</v>
      </c>
      <c r="AT240" s="98">
        <f>IF(Uzsakymas!$I240=Uzsakymas!$G$25,Uzsakymas!$E240,0)*Uzsakymas!$F240</f>
        <v>0</v>
      </c>
      <c r="AU240" s="98">
        <f>IF(Uzsakymas!$J240=Uzsakymas!$G$25,Uzsakymas!$E240,0)*Uzsakymas!$F240</f>
        <v>0</v>
      </c>
      <c r="AV240" s="98">
        <f>IF(Uzsakymas!$G240=Uzsakymas!$G$26,Uzsakymas!$D240,0)*Uzsakymas!$F240</f>
        <v>0</v>
      </c>
      <c r="AW240" s="98">
        <f>IF(Uzsakymas!$H240=Uzsakymas!$G$26,Uzsakymas!$D240,0)*Uzsakymas!$F240</f>
        <v>0</v>
      </c>
      <c r="AX240" s="98">
        <f>IF(Uzsakymas!$I240=Uzsakymas!$G$26,Uzsakymas!$E240,0)*Uzsakymas!$F240</f>
        <v>0</v>
      </c>
      <c r="AY240" s="98">
        <f>IF(Uzsakymas!$J240=Uzsakymas!$G$26,Uzsakymas!$E240,0)*Uzsakymas!$F240</f>
        <v>0</v>
      </c>
      <c r="AZ240" s="29">
        <f>(P240+Q240+R240+S240)/1000</f>
        <v>0</v>
      </c>
      <c r="BA240" s="16">
        <f>(T240+U240+V240+W240)/1000</f>
        <v>0</v>
      </c>
      <c r="BB240" s="16">
        <f>(X240+XFD240+XFD240+AA240)/1000</f>
        <v>0</v>
      </c>
      <c r="BC240" s="16">
        <f>(AB240+AC240+AD240+AE240)/1000</f>
        <v>0</v>
      </c>
      <c r="BD240" s="16">
        <f>(AF240+AG240+AH240+AI240)/1000</f>
        <v>0</v>
      </c>
      <c r="BE240" s="16">
        <f>(AJ240+AK240+AL240+AM240)/1000</f>
        <v>0</v>
      </c>
      <c r="BF240" s="16">
        <f>(AN240+AO240+AP240+AQ240)/1000</f>
        <v>0</v>
      </c>
      <c r="BG240" s="16">
        <f>(AR240+AS240+AT240+AU240)/1000</f>
        <v>0</v>
      </c>
      <c r="BH240" s="30">
        <f>(AV240+AW240+AX240+AY240)/1000</f>
        <v>0</v>
      </c>
    </row>
    <row r="241" spans="1:60" hidden="true">
      <c r="N241">
        <v>212</v>
      </c>
      <c r="P241" s="98">
        <f>IF(Uzsakymas!$G241=Uzsakymas!$G$18,Uzsakymas!$D241,0)*Uzsakymas!$F241</f>
        <v>0</v>
      </c>
      <c r="Q241" s="98">
        <f>IF(Uzsakymas!$H241=Uzsakymas!$G$18,Uzsakymas!$D241,0)*Uzsakymas!$F241</f>
        <v>0</v>
      </c>
      <c r="R241" s="98">
        <f>IF(Uzsakymas!$I241=Uzsakymas!$G$18,Uzsakymas!$E241,0)*Uzsakymas!$F241</f>
        <v>0</v>
      </c>
      <c r="S241" s="98">
        <f>IF(Uzsakymas!$J241=Uzsakymas!$G$18,Uzsakymas!$E241,0)*Uzsakymas!$F241</f>
        <v>0</v>
      </c>
      <c r="T241" s="98">
        <f>IF(Uzsakymas!$G241=Uzsakymas!$G$19,Uzsakymas!$D241,0)*Uzsakymas!$F241</f>
        <v>0</v>
      </c>
      <c r="U241" s="98">
        <f>IF(Uzsakymas!$H241=Uzsakymas!$G$19,Uzsakymas!$D241,0)*Uzsakymas!$F241</f>
        <v>0</v>
      </c>
      <c r="V241" s="98">
        <f>IF(Uzsakymas!$I241=Uzsakymas!$G$19,Uzsakymas!$E241,0)*Uzsakymas!$F241</f>
        <v>0</v>
      </c>
      <c r="W241" s="98">
        <f>IF(Uzsakymas!$J241=Uzsakymas!$G$19,Uzsakymas!$E241,0)*Uzsakymas!$F241</f>
        <v>0</v>
      </c>
      <c r="X241" s="98">
        <f>IF(Uzsakymas!$G241=Uzsakymas!$G$20,Uzsakymas!$D241,0)*Uzsakymas!$F241</f>
        <v>0</v>
      </c>
      <c r="Y241" s="98">
        <f>IF(Uzsakymas!$H241=Uzsakymas!$G$20,Uzsakymas!$D241,0)*Uzsakymas!$F241</f>
        <v>0</v>
      </c>
      <c r="Z241" s="98">
        <f>IF(Uzsakymas!$I241=Uzsakymas!$G$20,Uzsakymas!$E241,0)*Uzsakymas!$F241</f>
        <v>0</v>
      </c>
      <c r="AA241" s="98">
        <f>IF(Uzsakymas!$J241=Uzsakymas!$G$20,Uzsakymas!$E241,0)*Uzsakymas!$F241</f>
        <v>0</v>
      </c>
      <c r="AB241" s="98">
        <f>IF(Uzsakymas!$G241=Uzsakymas!$G$21,Uzsakymas!$D241,0)*Uzsakymas!$F241</f>
        <v>0</v>
      </c>
      <c r="AC241" s="98">
        <f>IF(Uzsakymas!$H241=Uzsakymas!$G$21,Uzsakymas!$D241,0)*Uzsakymas!$F241</f>
        <v>0</v>
      </c>
      <c r="AD241" s="98">
        <f>IF(Uzsakymas!$I241=Uzsakymas!$G$21,Uzsakymas!$E241,0)*Uzsakymas!$F241</f>
        <v>0</v>
      </c>
      <c r="AE241" s="98">
        <f>IF(Uzsakymas!$J241=Uzsakymas!$G$21,Uzsakymas!$E241,0)*Uzsakymas!$F241</f>
        <v>0</v>
      </c>
      <c r="AF241" s="98">
        <f>IF(Uzsakymas!$G241=Uzsakymas!$G$22,Uzsakymas!$D241,0)*Uzsakymas!$F241</f>
        <v>0</v>
      </c>
      <c r="AG241" s="98">
        <f>IF(Uzsakymas!$H241=Uzsakymas!$G$22,Uzsakymas!$D241,0)*Uzsakymas!$F241</f>
        <v>0</v>
      </c>
      <c r="AH241" s="98">
        <f>IF(Uzsakymas!$I241=Uzsakymas!$G$22,Uzsakymas!$E241,0)*Uzsakymas!$F241</f>
        <v>0</v>
      </c>
      <c r="AI241" s="98">
        <f>IF(Uzsakymas!$J241=Uzsakymas!$G$22,Uzsakymas!$E241,0)*Uzsakymas!$F241</f>
        <v>0</v>
      </c>
      <c r="AJ241" s="98">
        <f>IF(Uzsakymas!$G241=Uzsakymas!$G$23,Uzsakymas!$D241,0)*Uzsakymas!$F241</f>
        <v>0</v>
      </c>
      <c r="AK241" s="98">
        <f>IF(Uzsakymas!$H241=Uzsakymas!$G$23,Uzsakymas!$D241,0)*Uzsakymas!$F241</f>
        <v>0</v>
      </c>
      <c r="AL241" s="98">
        <f>IF(Uzsakymas!$I241=Uzsakymas!$G$23,Uzsakymas!$E241,0)*Uzsakymas!$F241</f>
        <v>0</v>
      </c>
      <c r="AM241" s="98">
        <f>IF(Uzsakymas!$J241=Uzsakymas!$G$23,Uzsakymas!$E241,0)*Uzsakymas!$F241</f>
        <v>0</v>
      </c>
      <c r="AN241" s="98">
        <f>IF(Uzsakymas!$G241=Uzsakymas!$G$24,Uzsakymas!$D241,0)*Uzsakymas!$F241</f>
        <v>0</v>
      </c>
      <c r="AO241" s="98">
        <f>IF(Uzsakymas!$H241=Uzsakymas!$G$24,Uzsakymas!$D241,0)*Uzsakymas!$F241</f>
        <v>0</v>
      </c>
      <c r="AP241" s="98">
        <f>IF(Uzsakymas!$I241=Uzsakymas!$G$24,Uzsakymas!$E241,0)*Uzsakymas!$F241</f>
        <v>0</v>
      </c>
      <c r="AQ241" s="98">
        <f>IF(Uzsakymas!$J241=Uzsakymas!$G$24,Uzsakymas!$E241,0)*Uzsakymas!$F241</f>
        <v>0</v>
      </c>
      <c r="AR241" s="98">
        <f>IF(Uzsakymas!$G241=Uzsakymas!$G$25,Uzsakymas!$D241,0)*Uzsakymas!$F241</f>
        <v>0</v>
      </c>
      <c r="AS241" s="98">
        <f>IF(Uzsakymas!$H241=Uzsakymas!$G$25,Uzsakymas!$D241,0)*Uzsakymas!$F241</f>
        <v>0</v>
      </c>
      <c r="AT241" s="98">
        <f>IF(Uzsakymas!$I241=Uzsakymas!$G$25,Uzsakymas!$E241,0)*Uzsakymas!$F241</f>
        <v>0</v>
      </c>
      <c r="AU241" s="98">
        <f>IF(Uzsakymas!$J241=Uzsakymas!$G$25,Uzsakymas!$E241,0)*Uzsakymas!$F241</f>
        <v>0</v>
      </c>
      <c r="AV241" s="98">
        <f>IF(Uzsakymas!$G241=Uzsakymas!$G$26,Uzsakymas!$D241,0)*Uzsakymas!$F241</f>
        <v>0</v>
      </c>
      <c r="AW241" s="98">
        <f>IF(Uzsakymas!$H241=Uzsakymas!$G$26,Uzsakymas!$D241,0)*Uzsakymas!$F241</f>
        <v>0</v>
      </c>
      <c r="AX241" s="98">
        <f>IF(Uzsakymas!$I241=Uzsakymas!$G$26,Uzsakymas!$E241,0)*Uzsakymas!$F241</f>
        <v>0</v>
      </c>
      <c r="AY241" s="98">
        <f>IF(Uzsakymas!$J241=Uzsakymas!$G$26,Uzsakymas!$E241,0)*Uzsakymas!$F241</f>
        <v>0</v>
      </c>
      <c r="AZ241" s="29">
        <f>(P241+Q241+R241+S241)/1000</f>
        <v>0</v>
      </c>
      <c r="BA241" s="16">
        <f>(T241+U241+V241+W241)/1000</f>
        <v>0</v>
      </c>
      <c r="BB241" s="16">
        <f>(X241+XFD241+XFD241+AA241)/1000</f>
        <v>0</v>
      </c>
      <c r="BC241" s="16">
        <f>(AB241+AC241+AD241+AE241)/1000</f>
        <v>0</v>
      </c>
      <c r="BD241" s="16">
        <f>(AF241+AG241+AH241+AI241)/1000</f>
        <v>0</v>
      </c>
      <c r="BE241" s="16">
        <f>(AJ241+AK241+AL241+AM241)/1000</f>
        <v>0</v>
      </c>
      <c r="BF241" s="16">
        <f>(AN241+AO241+AP241+AQ241)/1000</f>
        <v>0</v>
      </c>
      <c r="BG241" s="16">
        <f>(AR241+AS241+AT241+AU241)/1000</f>
        <v>0</v>
      </c>
      <c r="BH241" s="30">
        <f>(AV241+AW241+AX241+AY241)/1000</f>
        <v>0</v>
      </c>
    </row>
    <row r="242" spans="1:60" hidden="true">
      <c r="N242">
        <v>213</v>
      </c>
      <c r="P242" s="98">
        <f>IF(Uzsakymas!$G242=Uzsakymas!$G$18,Uzsakymas!$D242,0)*Uzsakymas!$F242</f>
        <v>0</v>
      </c>
      <c r="Q242" s="98">
        <f>IF(Uzsakymas!$H242=Uzsakymas!$G$18,Uzsakymas!$D242,0)*Uzsakymas!$F242</f>
        <v>0</v>
      </c>
      <c r="R242" s="98">
        <f>IF(Uzsakymas!$I242=Uzsakymas!$G$18,Uzsakymas!$E242,0)*Uzsakymas!$F242</f>
        <v>0</v>
      </c>
      <c r="S242" s="98">
        <f>IF(Uzsakymas!$J242=Uzsakymas!$G$18,Uzsakymas!$E242,0)*Uzsakymas!$F242</f>
        <v>0</v>
      </c>
      <c r="T242" s="98">
        <f>IF(Uzsakymas!$G242=Uzsakymas!$G$19,Uzsakymas!$D242,0)*Uzsakymas!$F242</f>
        <v>0</v>
      </c>
      <c r="U242" s="98">
        <f>IF(Uzsakymas!$H242=Uzsakymas!$G$19,Uzsakymas!$D242,0)*Uzsakymas!$F242</f>
        <v>0</v>
      </c>
      <c r="V242" s="98">
        <f>IF(Uzsakymas!$I242=Uzsakymas!$G$19,Uzsakymas!$E242,0)*Uzsakymas!$F242</f>
        <v>0</v>
      </c>
      <c r="W242" s="98">
        <f>IF(Uzsakymas!$J242=Uzsakymas!$G$19,Uzsakymas!$E242,0)*Uzsakymas!$F242</f>
        <v>0</v>
      </c>
      <c r="X242" s="98">
        <f>IF(Uzsakymas!$G242=Uzsakymas!$G$20,Uzsakymas!$D242,0)*Uzsakymas!$F242</f>
        <v>0</v>
      </c>
      <c r="Y242" s="98">
        <f>IF(Uzsakymas!$H242=Uzsakymas!$G$20,Uzsakymas!$D242,0)*Uzsakymas!$F242</f>
        <v>0</v>
      </c>
      <c r="Z242" s="98">
        <f>IF(Uzsakymas!$I242=Uzsakymas!$G$20,Uzsakymas!$E242,0)*Uzsakymas!$F242</f>
        <v>0</v>
      </c>
      <c r="AA242" s="98">
        <f>IF(Uzsakymas!$J242=Uzsakymas!$G$20,Uzsakymas!$E242,0)*Uzsakymas!$F242</f>
        <v>0</v>
      </c>
      <c r="AB242" s="98">
        <f>IF(Uzsakymas!$G242=Uzsakymas!$G$21,Uzsakymas!$D242,0)*Uzsakymas!$F242</f>
        <v>0</v>
      </c>
      <c r="AC242" s="98">
        <f>IF(Uzsakymas!$H242=Uzsakymas!$G$21,Uzsakymas!$D242,0)*Uzsakymas!$F242</f>
        <v>0</v>
      </c>
      <c r="AD242" s="98">
        <f>IF(Uzsakymas!$I242=Uzsakymas!$G$21,Uzsakymas!$E242,0)*Uzsakymas!$F242</f>
        <v>0</v>
      </c>
      <c r="AE242" s="98">
        <f>IF(Uzsakymas!$J242=Uzsakymas!$G$21,Uzsakymas!$E242,0)*Uzsakymas!$F242</f>
        <v>0</v>
      </c>
      <c r="AF242" s="98">
        <f>IF(Uzsakymas!$G242=Uzsakymas!$G$22,Uzsakymas!$D242,0)*Uzsakymas!$F242</f>
        <v>0</v>
      </c>
      <c r="AG242" s="98">
        <f>IF(Uzsakymas!$H242=Uzsakymas!$G$22,Uzsakymas!$D242,0)*Uzsakymas!$F242</f>
        <v>0</v>
      </c>
      <c r="AH242" s="98">
        <f>IF(Uzsakymas!$I242=Uzsakymas!$G$22,Uzsakymas!$E242,0)*Uzsakymas!$F242</f>
        <v>0</v>
      </c>
      <c r="AI242" s="98">
        <f>IF(Uzsakymas!$J242=Uzsakymas!$G$22,Uzsakymas!$E242,0)*Uzsakymas!$F242</f>
        <v>0</v>
      </c>
      <c r="AJ242" s="98">
        <f>IF(Uzsakymas!$G242=Uzsakymas!$G$23,Uzsakymas!$D242,0)*Uzsakymas!$F242</f>
        <v>0</v>
      </c>
      <c r="AK242" s="98">
        <f>IF(Uzsakymas!$H242=Uzsakymas!$G$23,Uzsakymas!$D242,0)*Uzsakymas!$F242</f>
        <v>0</v>
      </c>
      <c r="AL242" s="98">
        <f>IF(Uzsakymas!$I242=Uzsakymas!$G$23,Uzsakymas!$E242,0)*Uzsakymas!$F242</f>
        <v>0</v>
      </c>
      <c r="AM242" s="98">
        <f>IF(Uzsakymas!$J242=Uzsakymas!$G$23,Uzsakymas!$E242,0)*Uzsakymas!$F242</f>
        <v>0</v>
      </c>
      <c r="AN242" s="98">
        <f>IF(Uzsakymas!$G242=Uzsakymas!$G$24,Uzsakymas!$D242,0)*Uzsakymas!$F242</f>
        <v>0</v>
      </c>
      <c r="AO242" s="98">
        <f>IF(Uzsakymas!$H242=Uzsakymas!$G$24,Uzsakymas!$D242,0)*Uzsakymas!$F242</f>
        <v>0</v>
      </c>
      <c r="AP242" s="98">
        <f>IF(Uzsakymas!$I242=Uzsakymas!$G$24,Uzsakymas!$E242,0)*Uzsakymas!$F242</f>
        <v>0</v>
      </c>
      <c r="AQ242" s="98">
        <f>IF(Uzsakymas!$J242=Uzsakymas!$G$24,Uzsakymas!$E242,0)*Uzsakymas!$F242</f>
        <v>0</v>
      </c>
      <c r="AR242" s="98">
        <f>IF(Uzsakymas!$G242=Uzsakymas!$G$25,Uzsakymas!$D242,0)*Uzsakymas!$F242</f>
        <v>0</v>
      </c>
      <c r="AS242" s="98">
        <f>IF(Uzsakymas!$H242=Uzsakymas!$G$25,Uzsakymas!$D242,0)*Uzsakymas!$F242</f>
        <v>0</v>
      </c>
      <c r="AT242" s="98">
        <f>IF(Uzsakymas!$I242=Uzsakymas!$G$25,Uzsakymas!$E242,0)*Uzsakymas!$F242</f>
        <v>0</v>
      </c>
      <c r="AU242" s="98">
        <f>IF(Uzsakymas!$J242=Uzsakymas!$G$25,Uzsakymas!$E242,0)*Uzsakymas!$F242</f>
        <v>0</v>
      </c>
      <c r="AV242" s="98">
        <f>IF(Uzsakymas!$G242=Uzsakymas!$G$26,Uzsakymas!$D242,0)*Uzsakymas!$F242</f>
        <v>0</v>
      </c>
      <c r="AW242" s="98">
        <f>IF(Uzsakymas!$H242=Uzsakymas!$G$26,Uzsakymas!$D242,0)*Uzsakymas!$F242</f>
        <v>0</v>
      </c>
      <c r="AX242" s="98">
        <f>IF(Uzsakymas!$I242=Uzsakymas!$G$26,Uzsakymas!$E242,0)*Uzsakymas!$F242</f>
        <v>0</v>
      </c>
      <c r="AY242" s="98">
        <f>IF(Uzsakymas!$J242=Uzsakymas!$G$26,Uzsakymas!$E242,0)*Uzsakymas!$F242</f>
        <v>0</v>
      </c>
      <c r="AZ242" s="29">
        <f>(P242+Q242+R242+S242)/1000</f>
        <v>0</v>
      </c>
      <c r="BA242" s="16">
        <f>(T242+U242+V242+W242)/1000</f>
        <v>0</v>
      </c>
      <c r="BB242" s="16">
        <f>(X242+XFD242+XFD242+AA242)/1000</f>
        <v>0</v>
      </c>
      <c r="BC242" s="16">
        <f>(AB242+AC242+AD242+AE242)/1000</f>
        <v>0</v>
      </c>
      <c r="BD242" s="16">
        <f>(AF242+AG242+AH242+AI242)/1000</f>
        <v>0</v>
      </c>
      <c r="BE242" s="16">
        <f>(AJ242+AK242+AL242+AM242)/1000</f>
        <v>0</v>
      </c>
      <c r="BF242" s="16">
        <f>(AN242+AO242+AP242+AQ242)/1000</f>
        <v>0</v>
      </c>
      <c r="BG242" s="16">
        <f>(AR242+AS242+AT242+AU242)/1000</f>
        <v>0</v>
      </c>
      <c r="BH242" s="30">
        <f>(AV242+AW242+AX242+AY242)/1000</f>
        <v>0</v>
      </c>
    </row>
    <row r="243" spans="1:60" hidden="true">
      <c r="N243">
        <v>214</v>
      </c>
      <c r="P243" s="98">
        <f>IF(Uzsakymas!$G243=Uzsakymas!$G$18,Uzsakymas!$D243,0)*Uzsakymas!$F243</f>
        <v>0</v>
      </c>
      <c r="Q243" s="98">
        <f>IF(Uzsakymas!$H243=Uzsakymas!$G$18,Uzsakymas!$D243,0)*Uzsakymas!$F243</f>
        <v>0</v>
      </c>
      <c r="R243" s="98">
        <f>IF(Uzsakymas!$I243=Uzsakymas!$G$18,Uzsakymas!$E243,0)*Uzsakymas!$F243</f>
        <v>0</v>
      </c>
      <c r="S243" s="98">
        <f>IF(Uzsakymas!$J243=Uzsakymas!$G$18,Uzsakymas!$E243,0)*Uzsakymas!$F243</f>
        <v>0</v>
      </c>
      <c r="T243" s="98">
        <f>IF(Uzsakymas!$G243=Uzsakymas!$G$19,Uzsakymas!$D243,0)*Uzsakymas!$F243</f>
        <v>0</v>
      </c>
      <c r="U243" s="98">
        <f>IF(Uzsakymas!$H243=Uzsakymas!$G$19,Uzsakymas!$D243,0)*Uzsakymas!$F243</f>
        <v>0</v>
      </c>
      <c r="V243" s="98">
        <f>IF(Uzsakymas!$I243=Uzsakymas!$G$19,Uzsakymas!$E243,0)*Uzsakymas!$F243</f>
        <v>0</v>
      </c>
      <c r="W243" s="98">
        <f>IF(Uzsakymas!$J243=Uzsakymas!$G$19,Uzsakymas!$E243,0)*Uzsakymas!$F243</f>
        <v>0</v>
      </c>
      <c r="X243" s="98">
        <f>IF(Uzsakymas!$G243=Uzsakymas!$G$20,Uzsakymas!$D243,0)*Uzsakymas!$F243</f>
        <v>0</v>
      </c>
      <c r="Y243" s="98">
        <f>IF(Uzsakymas!$H243=Uzsakymas!$G$20,Uzsakymas!$D243,0)*Uzsakymas!$F243</f>
        <v>0</v>
      </c>
      <c r="Z243" s="98">
        <f>IF(Uzsakymas!$I243=Uzsakymas!$G$20,Uzsakymas!$E243,0)*Uzsakymas!$F243</f>
        <v>0</v>
      </c>
      <c r="AA243" s="98">
        <f>IF(Uzsakymas!$J243=Uzsakymas!$G$20,Uzsakymas!$E243,0)*Uzsakymas!$F243</f>
        <v>0</v>
      </c>
      <c r="AB243" s="98">
        <f>IF(Uzsakymas!$G243=Uzsakymas!$G$21,Uzsakymas!$D243,0)*Uzsakymas!$F243</f>
        <v>0</v>
      </c>
      <c r="AC243" s="98">
        <f>IF(Uzsakymas!$H243=Uzsakymas!$G$21,Uzsakymas!$D243,0)*Uzsakymas!$F243</f>
        <v>0</v>
      </c>
      <c r="AD243" s="98">
        <f>IF(Uzsakymas!$I243=Uzsakymas!$G$21,Uzsakymas!$E243,0)*Uzsakymas!$F243</f>
        <v>0</v>
      </c>
      <c r="AE243" s="98">
        <f>IF(Uzsakymas!$J243=Uzsakymas!$G$21,Uzsakymas!$E243,0)*Uzsakymas!$F243</f>
        <v>0</v>
      </c>
      <c r="AF243" s="98">
        <f>IF(Uzsakymas!$G243=Uzsakymas!$G$22,Uzsakymas!$D243,0)*Uzsakymas!$F243</f>
        <v>0</v>
      </c>
      <c r="AG243" s="98">
        <f>IF(Uzsakymas!$H243=Uzsakymas!$G$22,Uzsakymas!$D243,0)*Uzsakymas!$F243</f>
        <v>0</v>
      </c>
      <c r="AH243" s="98">
        <f>IF(Uzsakymas!$I243=Uzsakymas!$G$22,Uzsakymas!$E243,0)*Uzsakymas!$F243</f>
        <v>0</v>
      </c>
      <c r="AI243" s="98">
        <f>IF(Uzsakymas!$J243=Uzsakymas!$G$22,Uzsakymas!$E243,0)*Uzsakymas!$F243</f>
        <v>0</v>
      </c>
      <c r="AJ243" s="98">
        <f>IF(Uzsakymas!$G243=Uzsakymas!$G$23,Uzsakymas!$D243,0)*Uzsakymas!$F243</f>
        <v>0</v>
      </c>
      <c r="AK243" s="98">
        <f>IF(Uzsakymas!$H243=Uzsakymas!$G$23,Uzsakymas!$D243,0)*Uzsakymas!$F243</f>
        <v>0</v>
      </c>
      <c r="AL243" s="98">
        <f>IF(Uzsakymas!$I243=Uzsakymas!$G$23,Uzsakymas!$E243,0)*Uzsakymas!$F243</f>
        <v>0</v>
      </c>
      <c r="AM243" s="98">
        <f>IF(Uzsakymas!$J243=Uzsakymas!$G$23,Uzsakymas!$E243,0)*Uzsakymas!$F243</f>
        <v>0</v>
      </c>
      <c r="AN243" s="98">
        <f>IF(Uzsakymas!$G243=Uzsakymas!$G$24,Uzsakymas!$D243,0)*Uzsakymas!$F243</f>
        <v>0</v>
      </c>
      <c r="AO243" s="98">
        <f>IF(Uzsakymas!$H243=Uzsakymas!$G$24,Uzsakymas!$D243,0)*Uzsakymas!$F243</f>
        <v>0</v>
      </c>
      <c r="AP243" s="98">
        <f>IF(Uzsakymas!$I243=Uzsakymas!$G$24,Uzsakymas!$E243,0)*Uzsakymas!$F243</f>
        <v>0</v>
      </c>
      <c r="AQ243" s="98">
        <f>IF(Uzsakymas!$J243=Uzsakymas!$G$24,Uzsakymas!$E243,0)*Uzsakymas!$F243</f>
        <v>0</v>
      </c>
      <c r="AR243" s="98">
        <f>IF(Uzsakymas!$G243=Uzsakymas!$G$25,Uzsakymas!$D243,0)*Uzsakymas!$F243</f>
        <v>0</v>
      </c>
      <c r="AS243" s="98">
        <f>IF(Uzsakymas!$H243=Uzsakymas!$G$25,Uzsakymas!$D243,0)*Uzsakymas!$F243</f>
        <v>0</v>
      </c>
      <c r="AT243" s="98">
        <f>IF(Uzsakymas!$I243=Uzsakymas!$G$25,Uzsakymas!$E243,0)*Uzsakymas!$F243</f>
        <v>0</v>
      </c>
      <c r="AU243" s="98">
        <f>IF(Uzsakymas!$J243=Uzsakymas!$G$25,Uzsakymas!$E243,0)*Uzsakymas!$F243</f>
        <v>0</v>
      </c>
      <c r="AV243" s="98">
        <f>IF(Uzsakymas!$G243=Uzsakymas!$G$26,Uzsakymas!$D243,0)*Uzsakymas!$F243</f>
        <v>0</v>
      </c>
      <c r="AW243" s="98">
        <f>IF(Uzsakymas!$H243=Uzsakymas!$G$26,Uzsakymas!$D243,0)*Uzsakymas!$F243</f>
        <v>0</v>
      </c>
      <c r="AX243" s="98">
        <f>IF(Uzsakymas!$I243=Uzsakymas!$G$26,Uzsakymas!$E243,0)*Uzsakymas!$F243</f>
        <v>0</v>
      </c>
      <c r="AY243" s="98">
        <f>IF(Uzsakymas!$J243=Uzsakymas!$G$26,Uzsakymas!$E243,0)*Uzsakymas!$F243</f>
        <v>0</v>
      </c>
      <c r="AZ243" s="29">
        <f>(P243+Q243+R243+S243)/1000</f>
        <v>0</v>
      </c>
      <c r="BA243" s="16">
        <f>(T243+U243+V243+W243)/1000</f>
        <v>0</v>
      </c>
      <c r="BB243" s="16">
        <f>(X243+XFD243+XFD243+AA243)/1000</f>
        <v>0</v>
      </c>
      <c r="BC243" s="16">
        <f>(AB243+AC243+AD243+AE243)/1000</f>
        <v>0</v>
      </c>
      <c r="BD243" s="16">
        <f>(AF243+AG243+AH243+AI243)/1000</f>
        <v>0</v>
      </c>
      <c r="BE243" s="16">
        <f>(AJ243+AK243+AL243+AM243)/1000</f>
        <v>0</v>
      </c>
      <c r="BF243" s="16">
        <f>(AN243+AO243+AP243+AQ243)/1000</f>
        <v>0</v>
      </c>
      <c r="BG243" s="16">
        <f>(AR243+AS243+AT243+AU243)/1000</f>
        <v>0</v>
      </c>
      <c r="BH243" s="30">
        <f>(AV243+AW243+AX243+AY243)/1000</f>
        <v>0</v>
      </c>
    </row>
    <row r="244" spans="1:60" hidden="true">
      <c r="N244">
        <v>215</v>
      </c>
      <c r="P244" s="98">
        <f>IF(Uzsakymas!$G244=Uzsakymas!$G$18,Uzsakymas!$D244,0)*Uzsakymas!$F244</f>
        <v>0</v>
      </c>
      <c r="Q244" s="98">
        <f>IF(Uzsakymas!$H244=Uzsakymas!$G$18,Uzsakymas!$D244,0)*Uzsakymas!$F244</f>
        <v>0</v>
      </c>
      <c r="R244" s="98">
        <f>IF(Uzsakymas!$I244=Uzsakymas!$G$18,Uzsakymas!$E244,0)*Uzsakymas!$F244</f>
        <v>0</v>
      </c>
      <c r="S244" s="98">
        <f>IF(Uzsakymas!$J244=Uzsakymas!$G$18,Uzsakymas!$E244,0)*Uzsakymas!$F244</f>
        <v>0</v>
      </c>
      <c r="T244" s="98">
        <f>IF(Uzsakymas!$G244=Uzsakymas!$G$19,Uzsakymas!$D244,0)*Uzsakymas!$F244</f>
        <v>0</v>
      </c>
      <c r="U244" s="98">
        <f>IF(Uzsakymas!$H244=Uzsakymas!$G$19,Uzsakymas!$D244,0)*Uzsakymas!$F244</f>
        <v>0</v>
      </c>
      <c r="V244" s="98">
        <f>IF(Uzsakymas!$I244=Uzsakymas!$G$19,Uzsakymas!$E244,0)*Uzsakymas!$F244</f>
        <v>0</v>
      </c>
      <c r="W244" s="98">
        <f>IF(Uzsakymas!$J244=Uzsakymas!$G$19,Uzsakymas!$E244,0)*Uzsakymas!$F244</f>
        <v>0</v>
      </c>
      <c r="X244" s="98">
        <f>IF(Uzsakymas!$G244=Uzsakymas!$G$20,Uzsakymas!$D244,0)*Uzsakymas!$F244</f>
        <v>0</v>
      </c>
      <c r="Y244" s="98">
        <f>IF(Uzsakymas!$H244=Uzsakymas!$G$20,Uzsakymas!$D244,0)*Uzsakymas!$F244</f>
        <v>0</v>
      </c>
      <c r="Z244" s="98">
        <f>IF(Uzsakymas!$I244=Uzsakymas!$G$20,Uzsakymas!$E244,0)*Uzsakymas!$F244</f>
        <v>0</v>
      </c>
      <c r="AA244" s="98">
        <f>IF(Uzsakymas!$J244=Uzsakymas!$G$20,Uzsakymas!$E244,0)*Uzsakymas!$F244</f>
        <v>0</v>
      </c>
      <c r="AB244" s="98">
        <f>IF(Uzsakymas!$G244=Uzsakymas!$G$21,Uzsakymas!$D244,0)*Uzsakymas!$F244</f>
        <v>0</v>
      </c>
      <c r="AC244" s="98">
        <f>IF(Uzsakymas!$H244=Uzsakymas!$G$21,Uzsakymas!$D244,0)*Uzsakymas!$F244</f>
        <v>0</v>
      </c>
      <c r="AD244" s="98">
        <f>IF(Uzsakymas!$I244=Uzsakymas!$G$21,Uzsakymas!$E244,0)*Uzsakymas!$F244</f>
        <v>0</v>
      </c>
      <c r="AE244" s="98">
        <f>IF(Uzsakymas!$J244=Uzsakymas!$G$21,Uzsakymas!$E244,0)*Uzsakymas!$F244</f>
        <v>0</v>
      </c>
      <c r="AF244" s="98">
        <f>IF(Uzsakymas!$G244=Uzsakymas!$G$22,Uzsakymas!$D244,0)*Uzsakymas!$F244</f>
        <v>0</v>
      </c>
      <c r="AG244" s="98">
        <f>IF(Uzsakymas!$H244=Uzsakymas!$G$22,Uzsakymas!$D244,0)*Uzsakymas!$F244</f>
        <v>0</v>
      </c>
      <c r="AH244" s="98">
        <f>IF(Uzsakymas!$I244=Uzsakymas!$G$22,Uzsakymas!$E244,0)*Uzsakymas!$F244</f>
        <v>0</v>
      </c>
      <c r="AI244" s="98">
        <f>IF(Uzsakymas!$J244=Uzsakymas!$G$22,Uzsakymas!$E244,0)*Uzsakymas!$F244</f>
        <v>0</v>
      </c>
      <c r="AJ244" s="98">
        <f>IF(Uzsakymas!$G244=Uzsakymas!$G$23,Uzsakymas!$D244,0)*Uzsakymas!$F244</f>
        <v>0</v>
      </c>
      <c r="AK244" s="98">
        <f>IF(Uzsakymas!$H244=Uzsakymas!$G$23,Uzsakymas!$D244,0)*Uzsakymas!$F244</f>
        <v>0</v>
      </c>
      <c r="AL244" s="98">
        <f>IF(Uzsakymas!$I244=Uzsakymas!$G$23,Uzsakymas!$E244,0)*Uzsakymas!$F244</f>
        <v>0</v>
      </c>
      <c r="AM244" s="98">
        <f>IF(Uzsakymas!$J244=Uzsakymas!$G$23,Uzsakymas!$E244,0)*Uzsakymas!$F244</f>
        <v>0</v>
      </c>
      <c r="AN244" s="98">
        <f>IF(Uzsakymas!$G244=Uzsakymas!$G$24,Uzsakymas!$D244,0)*Uzsakymas!$F244</f>
        <v>0</v>
      </c>
      <c r="AO244" s="98">
        <f>IF(Uzsakymas!$H244=Uzsakymas!$G$24,Uzsakymas!$D244,0)*Uzsakymas!$F244</f>
        <v>0</v>
      </c>
      <c r="AP244" s="98">
        <f>IF(Uzsakymas!$I244=Uzsakymas!$G$24,Uzsakymas!$E244,0)*Uzsakymas!$F244</f>
        <v>0</v>
      </c>
      <c r="AQ244" s="98">
        <f>IF(Uzsakymas!$J244=Uzsakymas!$G$24,Uzsakymas!$E244,0)*Uzsakymas!$F244</f>
        <v>0</v>
      </c>
      <c r="AR244" s="98">
        <f>IF(Uzsakymas!$G244=Uzsakymas!$G$25,Uzsakymas!$D244,0)*Uzsakymas!$F244</f>
        <v>0</v>
      </c>
      <c r="AS244" s="98">
        <f>IF(Uzsakymas!$H244=Uzsakymas!$G$25,Uzsakymas!$D244,0)*Uzsakymas!$F244</f>
        <v>0</v>
      </c>
      <c r="AT244" s="98">
        <f>IF(Uzsakymas!$I244=Uzsakymas!$G$25,Uzsakymas!$E244,0)*Uzsakymas!$F244</f>
        <v>0</v>
      </c>
      <c r="AU244" s="98">
        <f>IF(Uzsakymas!$J244=Uzsakymas!$G$25,Uzsakymas!$E244,0)*Uzsakymas!$F244</f>
        <v>0</v>
      </c>
      <c r="AV244" s="98">
        <f>IF(Uzsakymas!$G244=Uzsakymas!$G$26,Uzsakymas!$D244,0)*Uzsakymas!$F244</f>
        <v>0</v>
      </c>
      <c r="AW244" s="98">
        <f>IF(Uzsakymas!$H244=Uzsakymas!$G$26,Uzsakymas!$D244,0)*Uzsakymas!$F244</f>
        <v>0</v>
      </c>
      <c r="AX244" s="98">
        <f>IF(Uzsakymas!$I244=Uzsakymas!$G$26,Uzsakymas!$E244,0)*Uzsakymas!$F244</f>
        <v>0</v>
      </c>
      <c r="AY244" s="98">
        <f>IF(Uzsakymas!$J244=Uzsakymas!$G$26,Uzsakymas!$E244,0)*Uzsakymas!$F244</f>
        <v>0</v>
      </c>
      <c r="AZ244" s="29">
        <f>(P244+Q244+R244+S244)/1000</f>
        <v>0</v>
      </c>
      <c r="BA244" s="16">
        <f>(T244+U244+V244+W244)/1000</f>
        <v>0</v>
      </c>
      <c r="BB244" s="16">
        <f>(X244+XFD244+XFD244+AA244)/1000</f>
        <v>0</v>
      </c>
      <c r="BC244" s="16">
        <f>(AB244+AC244+AD244+AE244)/1000</f>
        <v>0</v>
      </c>
      <c r="BD244" s="16">
        <f>(AF244+AG244+AH244+AI244)/1000</f>
        <v>0</v>
      </c>
      <c r="BE244" s="16">
        <f>(AJ244+AK244+AL244+AM244)/1000</f>
        <v>0</v>
      </c>
      <c r="BF244" s="16">
        <f>(AN244+AO244+AP244+AQ244)/1000</f>
        <v>0</v>
      </c>
      <c r="BG244" s="16">
        <f>(AR244+AS244+AT244+AU244)/1000</f>
        <v>0</v>
      </c>
      <c r="BH244" s="30">
        <f>(AV244+AW244+AX244+AY244)/1000</f>
        <v>0</v>
      </c>
    </row>
    <row r="245" spans="1:60" hidden="true">
      <c r="N245">
        <v>216</v>
      </c>
      <c r="P245" s="98">
        <f>IF(Uzsakymas!$G245=Uzsakymas!$G$18,Uzsakymas!$D245,0)*Uzsakymas!$F245</f>
        <v>0</v>
      </c>
      <c r="Q245" s="98">
        <f>IF(Uzsakymas!$H245=Uzsakymas!$G$18,Uzsakymas!$D245,0)*Uzsakymas!$F245</f>
        <v>0</v>
      </c>
      <c r="R245" s="98">
        <f>IF(Uzsakymas!$I245=Uzsakymas!$G$18,Uzsakymas!$E245,0)*Uzsakymas!$F245</f>
        <v>0</v>
      </c>
      <c r="S245" s="98">
        <f>IF(Uzsakymas!$J245=Uzsakymas!$G$18,Uzsakymas!$E245,0)*Uzsakymas!$F245</f>
        <v>0</v>
      </c>
      <c r="T245" s="98">
        <f>IF(Uzsakymas!$G245=Uzsakymas!$G$19,Uzsakymas!$D245,0)*Uzsakymas!$F245</f>
        <v>0</v>
      </c>
      <c r="U245" s="98">
        <f>IF(Uzsakymas!$H245=Uzsakymas!$G$19,Uzsakymas!$D245,0)*Uzsakymas!$F245</f>
        <v>0</v>
      </c>
      <c r="V245" s="98">
        <f>IF(Uzsakymas!$I245=Uzsakymas!$G$19,Uzsakymas!$E245,0)*Uzsakymas!$F245</f>
        <v>0</v>
      </c>
      <c r="W245" s="98">
        <f>IF(Uzsakymas!$J245=Uzsakymas!$G$19,Uzsakymas!$E245,0)*Uzsakymas!$F245</f>
        <v>0</v>
      </c>
      <c r="X245" s="98">
        <f>IF(Uzsakymas!$G245=Uzsakymas!$G$20,Uzsakymas!$D245,0)*Uzsakymas!$F245</f>
        <v>0</v>
      </c>
      <c r="Y245" s="98">
        <f>IF(Uzsakymas!$H245=Uzsakymas!$G$20,Uzsakymas!$D245,0)*Uzsakymas!$F245</f>
        <v>0</v>
      </c>
      <c r="Z245" s="98">
        <f>IF(Uzsakymas!$I245=Uzsakymas!$G$20,Uzsakymas!$E245,0)*Uzsakymas!$F245</f>
        <v>0</v>
      </c>
      <c r="AA245" s="98">
        <f>IF(Uzsakymas!$J245=Uzsakymas!$G$20,Uzsakymas!$E245,0)*Uzsakymas!$F245</f>
        <v>0</v>
      </c>
      <c r="AB245" s="98">
        <f>IF(Uzsakymas!$G245=Uzsakymas!$G$21,Uzsakymas!$D245,0)*Uzsakymas!$F245</f>
        <v>0</v>
      </c>
      <c r="AC245" s="98">
        <f>IF(Uzsakymas!$H245=Uzsakymas!$G$21,Uzsakymas!$D245,0)*Uzsakymas!$F245</f>
        <v>0</v>
      </c>
      <c r="AD245" s="98">
        <f>IF(Uzsakymas!$I245=Uzsakymas!$G$21,Uzsakymas!$E245,0)*Uzsakymas!$F245</f>
        <v>0</v>
      </c>
      <c r="AE245" s="98">
        <f>IF(Uzsakymas!$J245=Uzsakymas!$G$21,Uzsakymas!$E245,0)*Uzsakymas!$F245</f>
        <v>0</v>
      </c>
      <c r="AF245" s="98">
        <f>IF(Uzsakymas!$G245=Uzsakymas!$G$22,Uzsakymas!$D245,0)*Uzsakymas!$F245</f>
        <v>0</v>
      </c>
      <c r="AG245" s="98">
        <f>IF(Uzsakymas!$H245=Uzsakymas!$G$22,Uzsakymas!$D245,0)*Uzsakymas!$F245</f>
        <v>0</v>
      </c>
      <c r="AH245" s="98">
        <f>IF(Uzsakymas!$I245=Uzsakymas!$G$22,Uzsakymas!$E245,0)*Uzsakymas!$F245</f>
        <v>0</v>
      </c>
      <c r="AI245" s="98">
        <f>IF(Uzsakymas!$J245=Uzsakymas!$G$22,Uzsakymas!$E245,0)*Uzsakymas!$F245</f>
        <v>0</v>
      </c>
      <c r="AJ245" s="98">
        <f>IF(Uzsakymas!$G245=Uzsakymas!$G$23,Uzsakymas!$D245,0)*Uzsakymas!$F245</f>
        <v>0</v>
      </c>
      <c r="AK245" s="98">
        <f>IF(Uzsakymas!$H245=Uzsakymas!$G$23,Uzsakymas!$D245,0)*Uzsakymas!$F245</f>
        <v>0</v>
      </c>
      <c r="AL245" s="98">
        <f>IF(Uzsakymas!$I245=Uzsakymas!$G$23,Uzsakymas!$E245,0)*Uzsakymas!$F245</f>
        <v>0</v>
      </c>
      <c r="AM245" s="98">
        <f>IF(Uzsakymas!$J245=Uzsakymas!$G$23,Uzsakymas!$E245,0)*Uzsakymas!$F245</f>
        <v>0</v>
      </c>
      <c r="AN245" s="98">
        <f>IF(Uzsakymas!$G245=Uzsakymas!$G$24,Uzsakymas!$D245,0)*Uzsakymas!$F245</f>
        <v>0</v>
      </c>
      <c r="AO245" s="98">
        <f>IF(Uzsakymas!$H245=Uzsakymas!$G$24,Uzsakymas!$D245,0)*Uzsakymas!$F245</f>
        <v>0</v>
      </c>
      <c r="AP245" s="98">
        <f>IF(Uzsakymas!$I245=Uzsakymas!$G$24,Uzsakymas!$E245,0)*Uzsakymas!$F245</f>
        <v>0</v>
      </c>
      <c r="AQ245" s="98">
        <f>IF(Uzsakymas!$J245=Uzsakymas!$G$24,Uzsakymas!$E245,0)*Uzsakymas!$F245</f>
        <v>0</v>
      </c>
      <c r="AR245" s="98">
        <f>IF(Uzsakymas!$G245=Uzsakymas!$G$25,Uzsakymas!$D245,0)*Uzsakymas!$F245</f>
        <v>0</v>
      </c>
      <c r="AS245" s="98">
        <f>IF(Uzsakymas!$H245=Uzsakymas!$G$25,Uzsakymas!$D245,0)*Uzsakymas!$F245</f>
        <v>0</v>
      </c>
      <c r="AT245" s="98">
        <f>IF(Uzsakymas!$I245=Uzsakymas!$G$25,Uzsakymas!$E245,0)*Uzsakymas!$F245</f>
        <v>0</v>
      </c>
      <c r="AU245" s="98">
        <f>IF(Uzsakymas!$J245=Uzsakymas!$G$25,Uzsakymas!$E245,0)*Uzsakymas!$F245</f>
        <v>0</v>
      </c>
      <c r="AV245" s="98">
        <f>IF(Uzsakymas!$G245=Uzsakymas!$G$26,Uzsakymas!$D245,0)*Uzsakymas!$F245</f>
        <v>0</v>
      </c>
      <c r="AW245" s="98">
        <f>IF(Uzsakymas!$H245=Uzsakymas!$G$26,Uzsakymas!$D245,0)*Uzsakymas!$F245</f>
        <v>0</v>
      </c>
      <c r="AX245" s="98">
        <f>IF(Uzsakymas!$I245=Uzsakymas!$G$26,Uzsakymas!$E245,0)*Uzsakymas!$F245</f>
        <v>0</v>
      </c>
      <c r="AY245" s="98">
        <f>IF(Uzsakymas!$J245=Uzsakymas!$G$26,Uzsakymas!$E245,0)*Uzsakymas!$F245</f>
        <v>0</v>
      </c>
      <c r="AZ245" s="29">
        <f>(P245+Q245+R245+S245)/1000</f>
        <v>0</v>
      </c>
      <c r="BA245" s="16">
        <f>(T245+U245+V245+W245)/1000</f>
        <v>0</v>
      </c>
      <c r="BB245" s="16">
        <f>(X245+XFD245+XFD245+AA245)/1000</f>
        <v>0</v>
      </c>
      <c r="BC245" s="16">
        <f>(AB245+AC245+AD245+AE245)/1000</f>
        <v>0</v>
      </c>
      <c r="BD245" s="16">
        <f>(AF245+AG245+AH245+AI245)/1000</f>
        <v>0</v>
      </c>
      <c r="BE245" s="16">
        <f>(AJ245+AK245+AL245+AM245)/1000</f>
        <v>0</v>
      </c>
      <c r="BF245" s="16">
        <f>(AN245+AO245+AP245+AQ245)/1000</f>
        <v>0</v>
      </c>
      <c r="BG245" s="16">
        <f>(AR245+AS245+AT245+AU245)/1000</f>
        <v>0</v>
      </c>
      <c r="BH245" s="30">
        <f>(AV245+AW245+AX245+AY245)/1000</f>
        <v>0</v>
      </c>
    </row>
    <row r="246" spans="1:60" hidden="true">
      <c r="N246">
        <v>217</v>
      </c>
      <c r="P246" s="98">
        <f>IF(Uzsakymas!$G246=Uzsakymas!$G$18,Uzsakymas!$D246,0)*Uzsakymas!$F246</f>
        <v>0</v>
      </c>
      <c r="Q246" s="98">
        <f>IF(Uzsakymas!$H246=Uzsakymas!$G$18,Uzsakymas!$D246,0)*Uzsakymas!$F246</f>
        <v>0</v>
      </c>
      <c r="R246" s="98">
        <f>IF(Uzsakymas!$I246=Uzsakymas!$G$18,Uzsakymas!$E246,0)*Uzsakymas!$F246</f>
        <v>0</v>
      </c>
      <c r="S246" s="98">
        <f>IF(Uzsakymas!$J246=Uzsakymas!$G$18,Uzsakymas!$E246,0)*Uzsakymas!$F246</f>
        <v>0</v>
      </c>
      <c r="T246" s="98">
        <f>IF(Uzsakymas!$G246=Uzsakymas!$G$19,Uzsakymas!$D246,0)*Uzsakymas!$F246</f>
        <v>0</v>
      </c>
      <c r="U246" s="98">
        <f>IF(Uzsakymas!$H246=Uzsakymas!$G$19,Uzsakymas!$D246,0)*Uzsakymas!$F246</f>
        <v>0</v>
      </c>
      <c r="V246" s="98">
        <f>IF(Uzsakymas!$I246=Uzsakymas!$G$19,Uzsakymas!$E246,0)*Uzsakymas!$F246</f>
        <v>0</v>
      </c>
      <c r="W246" s="98">
        <f>IF(Uzsakymas!$J246=Uzsakymas!$G$19,Uzsakymas!$E246,0)*Uzsakymas!$F246</f>
        <v>0</v>
      </c>
      <c r="X246" s="98">
        <f>IF(Uzsakymas!$G246=Uzsakymas!$G$20,Uzsakymas!$D246,0)*Uzsakymas!$F246</f>
        <v>0</v>
      </c>
      <c r="Y246" s="98">
        <f>IF(Uzsakymas!$H246=Uzsakymas!$G$20,Uzsakymas!$D246,0)*Uzsakymas!$F246</f>
        <v>0</v>
      </c>
      <c r="Z246" s="98">
        <f>IF(Uzsakymas!$I246=Uzsakymas!$G$20,Uzsakymas!$E246,0)*Uzsakymas!$F246</f>
        <v>0</v>
      </c>
      <c r="AA246" s="98">
        <f>IF(Uzsakymas!$J246=Uzsakymas!$G$20,Uzsakymas!$E246,0)*Uzsakymas!$F246</f>
        <v>0</v>
      </c>
      <c r="AB246" s="98">
        <f>IF(Uzsakymas!$G246=Uzsakymas!$G$21,Uzsakymas!$D246,0)*Uzsakymas!$F246</f>
        <v>0</v>
      </c>
      <c r="AC246" s="98">
        <f>IF(Uzsakymas!$H246=Uzsakymas!$G$21,Uzsakymas!$D246,0)*Uzsakymas!$F246</f>
        <v>0</v>
      </c>
      <c r="AD246" s="98">
        <f>IF(Uzsakymas!$I246=Uzsakymas!$G$21,Uzsakymas!$E246,0)*Uzsakymas!$F246</f>
        <v>0</v>
      </c>
      <c r="AE246" s="98">
        <f>IF(Uzsakymas!$J246=Uzsakymas!$G$21,Uzsakymas!$E246,0)*Uzsakymas!$F246</f>
        <v>0</v>
      </c>
      <c r="AF246" s="98">
        <f>IF(Uzsakymas!$G246=Uzsakymas!$G$22,Uzsakymas!$D246,0)*Uzsakymas!$F246</f>
        <v>0</v>
      </c>
      <c r="AG246" s="98">
        <f>IF(Uzsakymas!$H246=Uzsakymas!$G$22,Uzsakymas!$D246,0)*Uzsakymas!$F246</f>
        <v>0</v>
      </c>
      <c r="AH246" s="98">
        <f>IF(Uzsakymas!$I246=Uzsakymas!$G$22,Uzsakymas!$E246,0)*Uzsakymas!$F246</f>
        <v>0</v>
      </c>
      <c r="AI246" s="98">
        <f>IF(Uzsakymas!$J246=Uzsakymas!$G$22,Uzsakymas!$E246,0)*Uzsakymas!$F246</f>
        <v>0</v>
      </c>
      <c r="AJ246" s="98">
        <f>IF(Uzsakymas!$G246=Uzsakymas!$G$23,Uzsakymas!$D246,0)*Uzsakymas!$F246</f>
        <v>0</v>
      </c>
      <c r="AK246" s="98">
        <f>IF(Uzsakymas!$H246=Uzsakymas!$G$23,Uzsakymas!$D246,0)*Uzsakymas!$F246</f>
        <v>0</v>
      </c>
      <c r="AL246" s="98">
        <f>IF(Uzsakymas!$I246=Uzsakymas!$G$23,Uzsakymas!$E246,0)*Uzsakymas!$F246</f>
        <v>0</v>
      </c>
      <c r="AM246" s="98">
        <f>IF(Uzsakymas!$J246=Uzsakymas!$G$23,Uzsakymas!$E246,0)*Uzsakymas!$F246</f>
        <v>0</v>
      </c>
      <c r="AN246" s="98">
        <f>IF(Uzsakymas!$G246=Uzsakymas!$G$24,Uzsakymas!$D246,0)*Uzsakymas!$F246</f>
        <v>0</v>
      </c>
      <c r="AO246" s="98">
        <f>IF(Uzsakymas!$H246=Uzsakymas!$G$24,Uzsakymas!$D246,0)*Uzsakymas!$F246</f>
        <v>0</v>
      </c>
      <c r="AP246" s="98">
        <f>IF(Uzsakymas!$I246=Uzsakymas!$G$24,Uzsakymas!$E246,0)*Uzsakymas!$F246</f>
        <v>0</v>
      </c>
      <c r="AQ246" s="98">
        <f>IF(Uzsakymas!$J246=Uzsakymas!$G$24,Uzsakymas!$E246,0)*Uzsakymas!$F246</f>
        <v>0</v>
      </c>
      <c r="AR246" s="98">
        <f>IF(Uzsakymas!$G246=Uzsakymas!$G$25,Uzsakymas!$D246,0)*Uzsakymas!$F246</f>
        <v>0</v>
      </c>
      <c r="AS246" s="98">
        <f>IF(Uzsakymas!$H246=Uzsakymas!$G$25,Uzsakymas!$D246,0)*Uzsakymas!$F246</f>
        <v>0</v>
      </c>
      <c r="AT246" s="98">
        <f>IF(Uzsakymas!$I246=Uzsakymas!$G$25,Uzsakymas!$E246,0)*Uzsakymas!$F246</f>
        <v>0</v>
      </c>
      <c r="AU246" s="98">
        <f>IF(Uzsakymas!$J246=Uzsakymas!$G$25,Uzsakymas!$E246,0)*Uzsakymas!$F246</f>
        <v>0</v>
      </c>
      <c r="AV246" s="98">
        <f>IF(Uzsakymas!$G246=Uzsakymas!$G$26,Uzsakymas!$D246,0)*Uzsakymas!$F246</f>
        <v>0</v>
      </c>
      <c r="AW246" s="98">
        <f>IF(Uzsakymas!$H246=Uzsakymas!$G$26,Uzsakymas!$D246,0)*Uzsakymas!$F246</f>
        <v>0</v>
      </c>
      <c r="AX246" s="98">
        <f>IF(Uzsakymas!$I246=Uzsakymas!$G$26,Uzsakymas!$E246,0)*Uzsakymas!$F246</f>
        <v>0</v>
      </c>
      <c r="AY246" s="98">
        <f>IF(Uzsakymas!$J246=Uzsakymas!$G$26,Uzsakymas!$E246,0)*Uzsakymas!$F246</f>
        <v>0</v>
      </c>
      <c r="AZ246" s="29">
        <f>(P246+Q246+R246+S246)/1000</f>
        <v>0</v>
      </c>
      <c r="BA246" s="16">
        <f>(T246+U246+V246+W246)/1000</f>
        <v>0</v>
      </c>
      <c r="BB246" s="16">
        <f>(X246+XFD246+XFD246+AA246)/1000</f>
        <v>0</v>
      </c>
      <c r="BC246" s="16">
        <f>(AB246+AC246+AD246+AE246)/1000</f>
        <v>0</v>
      </c>
      <c r="BD246" s="16">
        <f>(AF246+AG246+AH246+AI246)/1000</f>
        <v>0</v>
      </c>
      <c r="BE246" s="16">
        <f>(AJ246+AK246+AL246+AM246)/1000</f>
        <v>0</v>
      </c>
      <c r="BF246" s="16">
        <f>(AN246+AO246+AP246+AQ246)/1000</f>
        <v>0</v>
      </c>
      <c r="BG246" s="16">
        <f>(AR246+AS246+AT246+AU246)/1000</f>
        <v>0</v>
      </c>
      <c r="BH246" s="30">
        <f>(AV246+AW246+AX246+AY246)/1000</f>
        <v>0</v>
      </c>
    </row>
    <row r="247" spans="1:60" hidden="true">
      <c r="N247">
        <v>218</v>
      </c>
      <c r="P247" s="98">
        <f>IF(Uzsakymas!$G247=Uzsakymas!$G$18,Uzsakymas!$D247,0)*Uzsakymas!$F247</f>
        <v>0</v>
      </c>
      <c r="Q247" s="98">
        <f>IF(Uzsakymas!$H247=Uzsakymas!$G$18,Uzsakymas!$D247,0)*Uzsakymas!$F247</f>
        <v>0</v>
      </c>
      <c r="R247" s="98">
        <f>IF(Uzsakymas!$I247=Uzsakymas!$G$18,Uzsakymas!$E247,0)*Uzsakymas!$F247</f>
        <v>0</v>
      </c>
      <c r="S247" s="98">
        <f>IF(Uzsakymas!$J247=Uzsakymas!$G$18,Uzsakymas!$E247,0)*Uzsakymas!$F247</f>
        <v>0</v>
      </c>
      <c r="T247" s="98">
        <f>IF(Uzsakymas!$G247=Uzsakymas!$G$19,Uzsakymas!$D247,0)*Uzsakymas!$F247</f>
        <v>0</v>
      </c>
      <c r="U247" s="98">
        <f>IF(Uzsakymas!$H247=Uzsakymas!$G$19,Uzsakymas!$D247,0)*Uzsakymas!$F247</f>
        <v>0</v>
      </c>
      <c r="V247" s="98">
        <f>IF(Uzsakymas!$I247=Uzsakymas!$G$19,Uzsakymas!$E247,0)*Uzsakymas!$F247</f>
        <v>0</v>
      </c>
      <c r="W247" s="98">
        <f>IF(Uzsakymas!$J247=Uzsakymas!$G$19,Uzsakymas!$E247,0)*Uzsakymas!$F247</f>
        <v>0</v>
      </c>
      <c r="X247" s="98">
        <f>IF(Uzsakymas!$G247=Uzsakymas!$G$20,Uzsakymas!$D247,0)*Uzsakymas!$F247</f>
        <v>0</v>
      </c>
      <c r="Y247" s="98">
        <f>IF(Uzsakymas!$H247=Uzsakymas!$G$20,Uzsakymas!$D247,0)*Uzsakymas!$F247</f>
        <v>0</v>
      </c>
      <c r="Z247" s="98">
        <f>IF(Uzsakymas!$I247=Uzsakymas!$G$20,Uzsakymas!$E247,0)*Uzsakymas!$F247</f>
        <v>0</v>
      </c>
      <c r="AA247" s="98">
        <f>IF(Uzsakymas!$J247=Uzsakymas!$G$20,Uzsakymas!$E247,0)*Uzsakymas!$F247</f>
        <v>0</v>
      </c>
      <c r="AB247" s="98">
        <f>IF(Uzsakymas!$G247=Uzsakymas!$G$21,Uzsakymas!$D247,0)*Uzsakymas!$F247</f>
        <v>0</v>
      </c>
      <c r="AC247" s="98">
        <f>IF(Uzsakymas!$H247=Uzsakymas!$G$21,Uzsakymas!$D247,0)*Uzsakymas!$F247</f>
        <v>0</v>
      </c>
      <c r="AD247" s="98">
        <f>IF(Uzsakymas!$I247=Uzsakymas!$G$21,Uzsakymas!$E247,0)*Uzsakymas!$F247</f>
        <v>0</v>
      </c>
      <c r="AE247" s="98">
        <f>IF(Uzsakymas!$J247=Uzsakymas!$G$21,Uzsakymas!$E247,0)*Uzsakymas!$F247</f>
        <v>0</v>
      </c>
      <c r="AF247" s="98">
        <f>IF(Uzsakymas!$G247=Uzsakymas!$G$22,Uzsakymas!$D247,0)*Uzsakymas!$F247</f>
        <v>0</v>
      </c>
      <c r="AG247" s="98">
        <f>IF(Uzsakymas!$H247=Uzsakymas!$G$22,Uzsakymas!$D247,0)*Uzsakymas!$F247</f>
        <v>0</v>
      </c>
      <c r="AH247" s="98">
        <f>IF(Uzsakymas!$I247=Uzsakymas!$G$22,Uzsakymas!$E247,0)*Uzsakymas!$F247</f>
        <v>0</v>
      </c>
      <c r="AI247" s="98">
        <f>IF(Uzsakymas!$J247=Uzsakymas!$G$22,Uzsakymas!$E247,0)*Uzsakymas!$F247</f>
        <v>0</v>
      </c>
      <c r="AJ247" s="98">
        <f>IF(Uzsakymas!$G247=Uzsakymas!$G$23,Uzsakymas!$D247,0)*Uzsakymas!$F247</f>
        <v>0</v>
      </c>
      <c r="AK247" s="98">
        <f>IF(Uzsakymas!$H247=Uzsakymas!$G$23,Uzsakymas!$D247,0)*Uzsakymas!$F247</f>
        <v>0</v>
      </c>
      <c r="AL247" s="98">
        <f>IF(Uzsakymas!$I247=Uzsakymas!$G$23,Uzsakymas!$E247,0)*Uzsakymas!$F247</f>
        <v>0</v>
      </c>
      <c r="AM247" s="98">
        <f>IF(Uzsakymas!$J247=Uzsakymas!$G$23,Uzsakymas!$E247,0)*Uzsakymas!$F247</f>
        <v>0</v>
      </c>
      <c r="AN247" s="98">
        <f>IF(Uzsakymas!$G247=Uzsakymas!$G$24,Uzsakymas!$D247,0)*Uzsakymas!$F247</f>
        <v>0</v>
      </c>
      <c r="AO247" s="98">
        <f>IF(Uzsakymas!$H247=Uzsakymas!$G$24,Uzsakymas!$D247,0)*Uzsakymas!$F247</f>
        <v>0</v>
      </c>
      <c r="AP247" s="98">
        <f>IF(Uzsakymas!$I247=Uzsakymas!$G$24,Uzsakymas!$E247,0)*Uzsakymas!$F247</f>
        <v>0</v>
      </c>
      <c r="AQ247" s="98">
        <f>IF(Uzsakymas!$J247=Uzsakymas!$G$24,Uzsakymas!$E247,0)*Uzsakymas!$F247</f>
        <v>0</v>
      </c>
      <c r="AR247" s="98">
        <f>IF(Uzsakymas!$G247=Uzsakymas!$G$25,Uzsakymas!$D247,0)*Uzsakymas!$F247</f>
        <v>0</v>
      </c>
      <c r="AS247" s="98">
        <f>IF(Uzsakymas!$H247=Uzsakymas!$G$25,Uzsakymas!$D247,0)*Uzsakymas!$F247</f>
        <v>0</v>
      </c>
      <c r="AT247" s="98">
        <f>IF(Uzsakymas!$I247=Uzsakymas!$G$25,Uzsakymas!$E247,0)*Uzsakymas!$F247</f>
        <v>0</v>
      </c>
      <c r="AU247" s="98">
        <f>IF(Uzsakymas!$J247=Uzsakymas!$G$25,Uzsakymas!$E247,0)*Uzsakymas!$F247</f>
        <v>0</v>
      </c>
      <c r="AV247" s="98">
        <f>IF(Uzsakymas!$G247=Uzsakymas!$G$26,Uzsakymas!$D247,0)*Uzsakymas!$F247</f>
        <v>0</v>
      </c>
      <c r="AW247" s="98">
        <f>IF(Uzsakymas!$H247=Uzsakymas!$G$26,Uzsakymas!$D247,0)*Uzsakymas!$F247</f>
        <v>0</v>
      </c>
      <c r="AX247" s="98">
        <f>IF(Uzsakymas!$I247=Uzsakymas!$G$26,Uzsakymas!$E247,0)*Uzsakymas!$F247</f>
        <v>0</v>
      </c>
      <c r="AY247" s="98">
        <f>IF(Uzsakymas!$J247=Uzsakymas!$G$26,Uzsakymas!$E247,0)*Uzsakymas!$F247</f>
        <v>0</v>
      </c>
      <c r="AZ247" s="29">
        <f>(P247+Q247+R247+S247)/1000</f>
        <v>0</v>
      </c>
      <c r="BA247" s="16">
        <f>(T247+U247+V247+W247)/1000</f>
        <v>0</v>
      </c>
      <c r="BB247" s="16">
        <f>(X247+XFD247+XFD247+AA247)/1000</f>
        <v>0</v>
      </c>
      <c r="BC247" s="16">
        <f>(AB247+AC247+AD247+AE247)/1000</f>
        <v>0</v>
      </c>
      <c r="BD247" s="16">
        <f>(AF247+AG247+AH247+AI247)/1000</f>
        <v>0</v>
      </c>
      <c r="BE247" s="16">
        <f>(AJ247+AK247+AL247+AM247)/1000</f>
        <v>0</v>
      </c>
      <c r="BF247" s="16">
        <f>(AN247+AO247+AP247+AQ247)/1000</f>
        <v>0</v>
      </c>
      <c r="BG247" s="16">
        <f>(AR247+AS247+AT247+AU247)/1000</f>
        <v>0</v>
      </c>
      <c r="BH247" s="30">
        <f>(AV247+AW247+AX247+AY247)/1000</f>
        <v>0</v>
      </c>
    </row>
    <row r="248" spans="1:60" hidden="true">
      <c r="N248">
        <v>219</v>
      </c>
      <c r="P248" s="98">
        <f>IF(Uzsakymas!$G248=Uzsakymas!$G$18,Uzsakymas!$D248,0)*Uzsakymas!$F248</f>
        <v>0</v>
      </c>
      <c r="Q248" s="98">
        <f>IF(Uzsakymas!$H248=Uzsakymas!$G$18,Uzsakymas!$D248,0)*Uzsakymas!$F248</f>
        <v>0</v>
      </c>
      <c r="R248" s="98">
        <f>IF(Uzsakymas!$I248=Uzsakymas!$G$18,Uzsakymas!$E248,0)*Uzsakymas!$F248</f>
        <v>0</v>
      </c>
      <c r="S248" s="98">
        <f>IF(Uzsakymas!$J248=Uzsakymas!$G$18,Uzsakymas!$E248,0)*Uzsakymas!$F248</f>
        <v>0</v>
      </c>
      <c r="T248" s="98">
        <f>IF(Uzsakymas!$G248=Uzsakymas!$G$19,Uzsakymas!$D248,0)*Uzsakymas!$F248</f>
        <v>0</v>
      </c>
      <c r="U248" s="98">
        <f>IF(Uzsakymas!$H248=Uzsakymas!$G$19,Uzsakymas!$D248,0)*Uzsakymas!$F248</f>
        <v>0</v>
      </c>
      <c r="V248" s="98">
        <f>IF(Uzsakymas!$I248=Uzsakymas!$G$19,Uzsakymas!$E248,0)*Uzsakymas!$F248</f>
        <v>0</v>
      </c>
      <c r="W248" s="98">
        <f>IF(Uzsakymas!$J248=Uzsakymas!$G$19,Uzsakymas!$E248,0)*Uzsakymas!$F248</f>
        <v>0</v>
      </c>
      <c r="X248" s="98">
        <f>IF(Uzsakymas!$G248=Uzsakymas!$G$20,Uzsakymas!$D248,0)*Uzsakymas!$F248</f>
        <v>0</v>
      </c>
      <c r="Y248" s="98">
        <f>IF(Uzsakymas!$H248=Uzsakymas!$G$20,Uzsakymas!$D248,0)*Uzsakymas!$F248</f>
        <v>0</v>
      </c>
      <c r="Z248" s="98">
        <f>IF(Uzsakymas!$I248=Uzsakymas!$G$20,Uzsakymas!$E248,0)*Uzsakymas!$F248</f>
        <v>0</v>
      </c>
      <c r="AA248" s="98">
        <f>IF(Uzsakymas!$J248=Uzsakymas!$G$20,Uzsakymas!$E248,0)*Uzsakymas!$F248</f>
        <v>0</v>
      </c>
      <c r="AB248" s="98">
        <f>IF(Uzsakymas!$G248=Uzsakymas!$G$21,Uzsakymas!$D248,0)*Uzsakymas!$F248</f>
        <v>0</v>
      </c>
      <c r="AC248" s="98">
        <f>IF(Uzsakymas!$H248=Uzsakymas!$G$21,Uzsakymas!$D248,0)*Uzsakymas!$F248</f>
        <v>0</v>
      </c>
      <c r="AD248" s="98">
        <f>IF(Uzsakymas!$I248=Uzsakymas!$G$21,Uzsakymas!$E248,0)*Uzsakymas!$F248</f>
        <v>0</v>
      </c>
      <c r="AE248" s="98">
        <f>IF(Uzsakymas!$J248=Uzsakymas!$G$21,Uzsakymas!$E248,0)*Uzsakymas!$F248</f>
        <v>0</v>
      </c>
      <c r="AF248" s="98">
        <f>IF(Uzsakymas!$G248=Uzsakymas!$G$22,Uzsakymas!$D248,0)*Uzsakymas!$F248</f>
        <v>0</v>
      </c>
      <c r="AG248" s="98">
        <f>IF(Uzsakymas!$H248=Uzsakymas!$G$22,Uzsakymas!$D248,0)*Uzsakymas!$F248</f>
        <v>0</v>
      </c>
      <c r="AH248" s="98">
        <f>IF(Uzsakymas!$I248=Uzsakymas!$G$22,Uzsakymas!$E248,0)*Uzsakymas!$F248</f>
        <v>0</v>
      </c>
      <c r="AI248" s="98">
        <f>IF(Uzsakymas!$J248=Uzsakymas!$G$22,Uzsakymas!$E248,0)*Uzsakymas!$F248</f>
        <v>0</v>
      </c>
      <c r="AJ248" s="98">
        <f>IF(Uzsakymas!$G248=Uzsakymas!$G$23,Uzsakymas!$D248,0)*Uzsakymas!$F248</f>
        <v>0</v>
      </c>
      <c r="AK248" s="98">
        <f>IF(Uzsakymas!$H248=Uzsakymas!$G$23,Uzsakymas!$D248,0)*Uzsakymas!$F248</f>
        <v>0</v>
      </c>
      <c r="AL248" s="98">
        <f>IF(Uzsakymas!$I248=Uzsakymas!$G$23,Uzsakymas!$E248,0)*Uzsakymas!$F248</f>
        <v>0</v>
      </c>
      <c r="AM248" s="98">
        <f>IF(Uzsakymas!$J248=Uzsakymas!$G$23,Uzsakymas!$E248,0)*Uzsakymas!$F248</f>
        <v>0</v>
      </c>
      <c r="AN248" s="98">
        <f>IF(Uzsakymas!$G248=Uzsakymas!$G$24,Uzsakymas!$D248,0)*Uzsakymas!$F248</f>
        <v>0</v>
      </c>
      <c r="AO248" s="98">
        <f>IF(Uzsakymas!$H248=Uzsakymas!$G$24,Uzsakymas!$D248,0)*Uzsakymas!$F248</f>
        <v>0</v>
      </c>
      <c r="AP248" s="98">
        <f>IF(Uzsakymas!$I248=Uzsakymas!$G$24,Uzsakymas!$E248,0)*Uzsakymas!$F248</f>
        <v>0</v>
      </c>
      <c r="AQ248" s="98">
        <f>IF(Uzsakymas!$J248=Uzsakymas!$G$24,Uzsakymas!$E248,0)*Uzsakymas!$F248</f>
        <v>0</v>
      </c>
      <c r="AR248" s="98">
        <f>IF(Uzsakymas!$G248=Uzsakymas!$G$25,Uzsakymas!$D248,0)*Uzsakymas!$F248</f>
        <v>0</v>
      </c>
      <c r="AS248" s="98">
        <f>IF(Uzsakymas!$H248=Uzsakymas!$G$25,Uzsakymas!$D248,0)*Uzsakymas!$F248</f>
        <v>0</v>
      </c>
      <c r="AT248" s="98">
        <f>IF(Uzsakymas!$I248=Uzsakymas!$G$25,Uzsakymas!$E248,0)*Uzsakymas!$F248</f>
        <v>0</v>
      </c>
      <c r="AU248" s="98">
        <f>IF(Uzsakymas!$J248=Uzsakymas!$G$25,Uzsakymas!$E248,0)*Uzsakymas!$F248</f>
        <v>0</v>
      </c>
      <c r="AV248" s="98">
        <f>IF(Uzsakymas!$G248=Uzsakymas!$G$26,Uzsakymas!$D248,0)*Uzsakymas!$F248</f>
        <v>0</v>
      </c>
      <c r="AW248" s="98">
        <f>IF(Uzsakymas!$H248=Uzsakymas!$G$26,Uzsakymas!$D248,0)*Uzsakymas!$F248</f>
        <v>0</v>
      </c>
      <c r="AX248" s="98">
        <f>IF(Uzsakymas!$I248=Uzsakymas!$G$26,Uzsakymas!$E248,0)*Uzsakymas!$F248</f>
        <v>0</v>
      </c>
      <c r="AY248" s="98">
        <f>IF(Uzsakymas!$J248=Uzsakymas!$G$26,Uzsakymas!$E248,0)*Uzsakymas!$F248</f>
        <v>0</v>
      </c>
      <c r="AZ248" s="29">
        <f>(P248+Q248+R248+S248)/1000</f>
        <v>0</v>
      </c>
      <c r="BA248" s="16">
        <f>(T248+U248+V248+W248)/1000</f>
        <v>0</v>
      </c>
      <c r="BB248" s="16">
        <f>(X248+XFD248+XFD248+AA248)/1000</f>
        <v>0</v>
      </c>
      <c r="BC248" s="16">
        <f>(AB248+AC248+AD248+AE248)/1000</f>
        <v>0</v>
      </c>
      <c r="BD248" s="16">
        <f>(AF248+AG248+AH248+AI248)/1000</f>
        <v>0</v>
      </c>
      <c r="BE248" s="16">
        <f>(AJ248+AK248+AL248+AM248)/1000</f>
        <v>0</v>
      </c>
      <c r="BF248" s="16">
        <f>(AN248+AO248+AP248+AQ248)/1000</f>
        <v>0</v>
      </c>
      <c r="BG248" s="16">
        <f>(AR248+AS248+AT248+AU248)/1000</f>
        <v>0</v>
      </c>
      <c r="BH248" s="30">
        <f>(AV248+AW248+AX248+AY248)/1000</f>
        <v>0</v>
      </c>
    </row>
    <row r="249" spans="1:60" hidden="true">
      <c r="N249">
        <v>220</v>
      </c>
      <c r="P249" s="98">
        <f>IF(Uzsakymas!$G249=Uzsakymas!$G$18,Uzsakymas!$D249,0)*Uzsakymas!$F249</f>
        <v>0</v>
      </c>
      <c r="Q249" s="98">
        <f>IF(Uzsakymas!$H249=Uzsakymas!$G$18,Uzsakymas!$D249,0)*Uzsakymas!$F249</f>
        <v>0</v>
      </c>
      <c r="R249" s="98">
        <f>IF(Uzsakymas!$I249=Uzsakymas!$G$18,Uzsakymas!$E249,0)*Uzsakymas!$F249</f>
        <v>0</v>
      </c>
      <c r="S249" s="98">
        <f>IF(Uzsakymas!$J249=Uzsakymas!$G$18,Uzsakymas!$E249,0)*Uzsakymas!$F249</f>
        <v>0</v>
      </c>
      <c r="T249" s="98">
        <f>IF(Uzsakymas!$G249=Uzsakymas!$G$19,Uzsakymas!$D249,0)*Uzsakymas!$F249</f>
        <v>0</v>
      </c>
      <c r="U249" s="98">
        <f>IF(Uzsakymas!$H249=Uzsakymas!$G$19,Uzsakymas!$D249,0)*Uzsakymas!$F249</f>
        <v>0</v>
      </c>
      <c r="V249" s="98">
        <f>IF(Uzsakymas!$I249=Uzsakymas!$G$19,Uzsakymas!$E249,0)*Uzsakymas!$F249</f>
        <v>0</v>
      </c>
      <c r="W249" s="98">
        <f>IF(Uzsakymas!$J249=Uzsakymas!$G$19,Uzsakymas!$E249,0)*Uzsakymas!$F249</f>
        <v>0</v>
      </c>
      <c r="X249" s="98">
        <f>IF(Uzsakymas!$G249=Uzsakymas!$G$20,Uzsakymas!$D249,0)*Uzsakymas!$F249</f>
        <v>0</v>
      </c>
      <c r="Y249" s="98">
        <f>IF(Uzsakymas!$H249=Uzsakymas!$G$20,Uzsakymas!$D249,0)*Uzsakymas!$F249</f>
        <v>0</v>
      </c>
      <c r="Z249" s="98">
        <f>IF(Uzsakymas!$I249=Uzsakymas!$G$20,Uzsakymas!$E249,0)*Uzsakymas!$F249</f>
        <v>0</v>
      </c>
      <c r="AA249" s="98">
        <f>IF(Uzsakymas!$J249=Uzsakymas!$G$20,Uzsakymas!$E249,0)*Uzsakymas!$F249</f>
        <v>0</v>
      </c>
      <c r="AB249" s="98">
        <f>IF(Uzsakymas!$G249=Uzsakymas!$G$21,Uzsakymas!$D249,0)*Uzsakymas!$F249</f>
        <v>0</v>
      </c>
      <c r="AC249" s="98">
        <f>IF(Uzsakymas!$H249=Uzsakymas!$G$21,Uzsakymas!$D249,0)*Uzsakymas!$F249</f>
        <v>0</v>
      </c>
      <c r="AD249" s="98">
        <f>IF(Uzsakymas!$I249=Uzsakymas!$G$21,Uzsakymas!$E249,0)*Uzsakymas!$F249</f>
        <v>0</v>
      </c>
      <c r="AE249" s="98">
        <f>IF(Uzsakymas!$J249=Uzsakymas!$G$21,Uzsakymas!$E249,0)*Uzsakymas!$F249</f>
        <v>0</v>
      </c>
      <c r="AF249" s="98">
        <f>IF(Uzsakymas!$G249=Uzsakymas!$G$22,Uzsakymas!$D249,0)*Uzsakymas!$F249</f>
        <v>0</v>
      </c>
      <c r="AG249" s="98">
        <f>IF(Uzsakymas!$H249=Uzsakymas!$G$22,Uzsakymas!$D249,0)*Uzsakymas!$F249</f>
        <v>0</v>
      </c>
      <c r="AH249" s="98">
        <f>IF(Uzsakymas!$I249=Uzsakymas!$G$22,Uzsakymas!$E249,0)*Uzsakymas!$F249</f>
        <v>0</v>
      </c>
      <c r="AI249" s="98">
        <f>IF(Uzsakymas!$J249=Uzsakymas!$G$22,Uzsakymas!$E249,0)*Uzsakymas!$F249</f>
        <v>0</v>
      </c>
      <c r="AJ249" s="98">
        <f>IF(Uzsakymas!$G249=Uzsakymas!$G$23,Uzsakymas!$D249,0)*Uzsakymas!$F249</f>
        <v>0</v>
      </c>
      <c r="AK249" s="98">
        <f>IF(Uzsakymas!$H249=Uzsakymas!$G$23,Uzsakymas!$D249,0)*Uzsakymas!$F249</f>
        <v>0</v>
      </c>
      <c r="AL249" s="98">
        <f>IF(Uzsakymas!$I249=Uzsakymas!$G$23,Uzsakymas!$E249,0)*Uzsakymas!$F249</f>
        <v>0</v>
      </c>
      <c r="AM249" s="98">
        <f>IF(Uzsakymas!$J249=Uzsakymas!$G$23,Uzsakymas!$E249,0)*Uzsakymas!$F249</f>
        <v>0</v>
      </c>
      <c r="AN249" s="98">
        <f>IF(Uzsakymas!$G249=Uzsakymas!$G$24,Uzsakymas!$D249,0)*Uzsakymas!$F249</f>
        <v>0</v>
      </c>
      <c r="AO249" s="98">
        <f>IF(Uzsakymas!$H249=Uzsakymas!$G$24,Uzsakymas!$D249,0)*Uzsakymas!$F249</f>
        <v>0</v>
      </c>
      <c r="AP249" s="98">
        <f>IF(Uzsakymas!$I249=Uzsakymas!$G$24,Uzsakymas!$E249,0)*Uzsakymas!$F249</f>
        <v>0</v>
      </c>
      <c r="AQ249" s="98">
        <f>IF(Uzsakymas!$J249=Uzsakymas!$G$24,Uzsakymas!$E249,0)*Uzsakymas!$F249</f>
        <v>0</v>
      </c>
      <c r="AR249" s="98">
        <f>IF(Uzsakymas!$G249=Uzsakymas!$G$25,Uzsakymas!$D249,0)*Uzsakymas!$F249</f>
        <v>0</v>
      </c>
      <c r="AS249" s="98">
        <f>IF(Uzsakymas!$H249=Uzsakymas!$G$25,Uzsakymas!$D249,0)*Uzsakymas!$F249</f>
        <v>0</v>
      </c>
      <c r="AT249" s="98">
        <f>IF(Uzsakymas!$I249=Uzsakymas!$G$25,Uzsakymas!$E249,0)*Uzsakymas!$F249</f>
        <v>0</v>
      </c>
      <c r="AU249" s="98">
        <f>IF(Uzsakymas!$J249=Uzsakymas!$G$25,Uzsakymas!$E249,0)*Uzsakymas!$F249</f>
        <v>0</v>
      </c>
      <c r="AV249" s="98">
        <f>IF(Uzsakymas!$G249=Uzsakymas!$G$26,Uzsakymas!$D249,0)*Uzsakymas!$F249</f>
        <v>0</v>
      </c>
      <c r="AW249" s="98">
        <f>IF(Uzsakymas!$H249=Uzsakymas!$G$26,Uzsakymas!$D249,0)*Uzsakymas!$F249</f>
        <v>0</v>
      </c>
      <c r="AX249" s="98">
        <f>IF(Uzsakymas!$I249=Uzsakymas!$G$26,Uzsakymas!$E249,0)*Uzsakymas!$F249</f>
        <v>0</v>
      </c>
      <c r="AY249" s="98">
        <f>IF(Uzsakymas!$J249=Uzsakymas!$G$26,Uzsakymas!$E249,0)*Uzsakymas!$F249</f>
        <v>0</v>
      </c>
      <c r="AZ249" s="29">
        <f>(P249+Q249+R249+S249)/1000</f>
        <v>0</v>
      </c>
      <c r="BA249" s="16">
        <f>(T249+U249+V249+W249)/1000</f>
        <v>0</v>
      </c>
      <c r="BB249" s="16">
        <f>(X249+XFD249+XFD249+AA249)/1000</f>
        <v>0</v>
      </c>
      <c r="BC249" s="16">
        <f>(AB249+AC249+AD249+AE249)/1000</f>
        <v>0</v>
      </c>
      <c r="BD249" s="16">
        <f>(AF249+AG249+AH249+AI249)/1000</f>
        <v>0</v>
      </c>
      <c r="BE249" s="16">
        <f>(AJ249+AK249+AL249+AM249)/1000</f>
        <v>0</v>
      </c>
      <c r="BF249" s="16">
        <f>(AN249+AO249+AP249+AQ249)/1000</f>
        <v>0</v>
      </c>
      <c r="BG249" s="16">
        <f>(AR249+AS249+AT249+AU249)/1000</f>
        <v>0</v>
      </c>
      <c r="BH249" s="30">
        <f>(AV249+AW249+AX249+AY249)/1000</f>
        <v>0</v>
      </c>
    </row>
    <row r="250" spans="1:60" hidden="true">
      <c r="N250">
        <v>221</v>
      </c>
      <c r="P250" s="98">
        <f>IF(Uzsakymas!$G250=Uzsakymas!$G$18,Uzsakymas!$D250,0)*Uzsakymas!$F250</f>
        <v>0</v>
      </c>
      <c r="Q250" s="98">
        <f>IF(Uzsakymas!$H250=Uzsakymas!$G$18,Uzsakymas!$D250,0)*Uzsakymas!$F250</f>
        <v>0</v>
      </c>
      <c r="R250" s="98">
        <f>IF(Uzsakymas!$I250=Uzsakymas!$G$18,Uzsakymas!$E250,0)*Uzsakymas!$F250</f>
        <v>0</v>
      </c>
      <c r="S250" s="98">
        <f>IF(Uzsakymas!$J250=Uzsakymas!$G$18,Uzsakymas!$E250,0)*Uzsakymas!$F250</f>
        <v>0</v>
      </c>
      <c r="T250" s="98">
        <f>IF(Uzsakymas!$G250=Uzsakymas!$G$19,Uzsakymas!$D250,0)*Uzsakymas!$F250</f>
        <v>0</v>
      </c>
      <c r="U250" s="98">
        <f>IF(Uzsakymas!$H250=Uzsakymas!$G$19,Uzsakymas!$D250,0)*Uzsakymas!$F250</f>
        <v>0</v>
      </c>
      <c r="V250" s="98">
        <f>IF(Uzsakymas!$I250=Uzsakymas!$G$19,Uzsakymas!$E250,0)*Uzsakymas!$F250</f>
        <v>0</v>
      </c>
      <c r="W250" s="98">
        <f>IF(Uzsakymas!$J250=Uzsakymas!$G$19,Uzsakymas!$E250,0)*Uzsakymas!$F250</f>
        <v>0</v>
      </c>
      <c r="X250" s="98">
        <f>IF(Uzsakymas!$G250=Uzsakymas!$G$20,Uzsakymas!$D250,0)*Uzsakymas!$F250</f>
        <v>0</v>
      </c>
      <c r="Y250" s="98">
        <f>IF(Uzsakymas!$H250=Uzsakymas!$G$20,Uzsakymas!$D250,0)*Uzsakymas!$F250</f>
        <v>0</v>
      </c>
      <c r="Z250" s="98">
        <f>IF(Uzsakymas!$I250=Uzsakymas!$G$20,Uzsakymas!$E250,0)*Uzsakymas!$F250</f>
        <v>0</v>
      </c>
      <c r="AA250" s="98">
        <f>IF(Uzsakymas!$J250=Uzsakymas!$G$20,Uzsakymas!$E250,0)*Uzsakymas!$F250</f>
        <v>0</v>
      </c>
      <c r="AB250" s="98">
        <f>IF(Uzsakymas!$G250=Uzsakymas!$G$21,Uzsakymas!$D250,0)*Uzsakymas!$F250</f>
        <v>0</v>
      </c>
      <c r="AC250" s="98">
        <f>IF(Uzsakymas!$H250=Uzsakymas!$G$21,Uzsakymas!$D250,0)*Uzsakymas!$F250</f>
        <v>0</v>
      </c>
      <c r="AD250" s="98">
        <f>IF(Uzsakymas!$I250=Uzsakymas!$G$21,Uzsakymas!$E250,0)*Uzsakymas!$F250</f>
        <v>0</v>
      </c>
      <c r="AE250" s="98">
        <f>IF(Uzsakymas!$J250=Uzsakymas!$G$21,Uzsakymas!$E250,0)*Uzsakymas!$F250</f>
        <v>0</v>
      </c>
      <c r="AF250" s="98">
        <f>IF(Uzsakymas!$G250=Uzsakymas!$G$22,Uzsakymas!$D250,0)*Uzsakymas!$F250</f>
        <v>0</v>
      </c>
      <c r="AG250" s="98">
        <f>IF(Uzsakymas!$H250=Uzsakymas!$G$22,Uzsakymas!$D250,0)*Uzsakymas!$F250</f>
        <v>0</v>
      </c>
      <c r="AH250" s="98">
        <f>IF(Uzsakymas!$I250=Uzsakymas!$G$22,Uzsakymas!$E250,0)*Uzsakymas!$F250</f>
        <v>0</v>
      </c>
      <c r="AI250" s="98">
        <f>IF(Uzsakymas!$J250=Uzsakymas!$G$22,Uzsakymas!$E250,0)*Uzsakymas!$F250</f>
        <v>0</v>
      </c>
      <c r="AJ250" s="98">
        <f>IF(Uzsakymas!$G250=Uzsakymas!$G$23,Uzsakymas!$D250,0)*Uzsakymas!$F250</f>
        <v>0</v>
      </c>
      <c r="AK250" s="98">
        <f>IF(Uzsakymas!$H250=Uzsakymas!$G$23,Uzsakymas!$D250,0)*Uzsakymas!$F250</f>
        <v>0</v>
      </c>
      <c r="AL250" s="98">
        <f>IF(Uzsakymas!$I250=Uzsakymas!$G$23,Uzsakymas!$E250,0)*Uzsakymas!$F250</f>
        <v>0</v>
      </c>
      <c r="AM250" s="98">
        <f>IF(Uzsakymas!$J250=Uzsakymas!$G$23,Uzsakymas!$E250,0)*Uzsakymas!$F250</f>
        <v>0</v>
      </c>
      <c r="AN250" s="98">
        <f>IF(Uzsakymas!$G250=Uzsakymas!$G$24,Uzsakymas!$D250,0)*Uzsakymas!$F250</f>
        <v>0</v>
      </c>
      <c r="AO250" s="98">
        <f>IF(Uzsakymas!$H250=Uzsakymas!$G$24,Uzsakymas!$D250,0)*Uzsakymas!$F250</f>
        <v>0</v>
      </c>
      <c r="AP250" s="98">
        <f>IF(Uzsakymas!$I250=Uzsakymas!$G$24,Uzsakymas!$E250,0)*Uzsakymas!$F250</f>
        <v>0</v>
      </c>
      <c r="AQ250" s="98">
        <f>IF(Uzsakymas!$J250=Uzsakymas!$G$24,Uzsakymas!$E250,0)*Uzsakymas!$F250</f>
        <v>0</v>
      </c>
      <c r="AR250" s="98">
        <f>IF(Uzsakymas!$G250=Uzsakymas!$G$25,Uzsakymas!$D250,0)*Uzsakymas!$F250</f>
        <v>0</v>
      </c>
      <c r="AS250" s="98">
        <f>IF(Uzsakymas!$H250=Uzsakymas!$G$25,Uzsakymas!$D250,0)*Uzsakymas!$F250</f>
        <v>0</v>
      </c>
      <c r="AT250" s="98">
        <f>IF(Uzsakymas!$I250=Uzsakymas!$G$25,Uzsakymas!$E250,0)*Uzsakymas!$F250</f>
        <v>0</v>
      </c>
      <c r="AU250" s="98">
        <f>IF(Uzsakymas!$J250=Uzsakymas!$G$25,Uzsakymas!$E250,0)*Uzsakymas!$F250</f>
        <v>0</v>
      </c>
      <c r="AV250" s="98">
        <f>IF(Uzsakymas!$G250=Uzsakymas!$G$26,Uzsakymas!$D250,0)*Uzsakymas!$F250</f>
        <v>0</v>
      </c>
      <c r="AW250" s="98">
        <f>IF(Uzsakymas!$H250=Uzsakymas!$G$26,Uzsakymas!$D250,0)*Uzsakymas!$F250</f>
        <v>0</v>
      </c>
      <c r="AX250" s="98">
        <f>IF(Uzsakymas!$I250=Uzsakymas!$G$26,Uzsakymas!$E250,0)*Uzsakymas!$F250</f>
        <v>0</v>
      </c>
      <c r="AY250" s="98">
        <f>IF(Uzsakymas!$J250=Uzsakymas!$G$26,Uzsakymas!$E250,0)*Uzsakymas!$F250</f>
        <v>0</v>
      </c>
      <c r="AZ250" s="29">
        <f>(P250+Q250+R250+S250)/1000</f>
        <v>0</v>
      </c>
      <c r="BA250" s="16">
        <f>(T250+U250+V250+W250)/1000</f>
        <v>0</v>
      </c>
      <c r="BB250" s="16">
        <f>(X250+XFD250+XFD250+AA250)/1000</f>
        <v>0</v>
      </c>
      <c r="BC250" s="16">
        <f>(AB250+AC250+AD250+AE250)/1000</f>
        <v>0</v>
      </c>
      <c r="BD250" s="16">
        <f>(AF250+AG250+AH250+AI250)/1000</f>
        <v>0</v>
      </c>
      <c r="BE250" s="16">
        <f>(AJ250+AK250+AL250+AM250)/1000</f>
        <v>0</v>
      </c>
      <c r="BF250" s="16">
        <f>(AN250+AO250+AP250+AQ250)/1000</f>
        <v>0</v>
      </c>
      <c r="BG250" s="16">
        <f>(AR250+AS250+AT250+AU250)/1000</f>
        <v>0</v>
      </c>
      <c r="BH250" s="30">
        <f>(AV250+AW250+AX250+AY250)/1000</f>
        <v>0</v>
      </c>
    </row>
    <row r="251" spans="1:60" hidden="true">
      <c r="N251">
        <v>222</v>
      </c>
      <c r="P251" s="98">
        <f>IF(Uzsakymas!$G251=Uzsakymas!$G$18,Uzsakymas!$D251,0)*Uzsakymas!$F251</f>
        <v>0</v>
      </c>
      <c r="Q251" s="98">
        <f>IF(Uzsakymas!$H251=Uzsakymas!$G$18,Uzsakymas!$D251,0)*Uzsakymas!$F251</f>
        <v>0</v>
      </c>
      <c r="R251" s="98">
        <f>IF(Uzsakymas!$I251=Uzsakymas!$G$18,Uzsakymas!$E251,0)*Uzsakymas!$F251</f>
        <v>0</v>
      </c>
      <c r="S251" s="98">
        <f>IF(Uzsakymas!$J251=Uzsakymas!$G$18,Uzsakymas!$E251,0)*Uzsakymas!$F251</f>
        <v>0</v>
      </c>
      <c r="T251" s="98">
        <f>IF(Uzsakymas!$G251=Uzsakymas!$G$19,Uzsakymas!$D251,0)*Uzsakymas!$F251</f>
        <v>0</v>
      </c>
      <c r="U251" s="98">
        <f>IF(Uzsakymas!$H251=Uzsakymas!$G$19,Uzsakymas!$D251,0)*Uzsakymas!$F251</f>
        <v>0</v>
      </c>
      <c r="V251" s="98">
        <f>IF(Uzsakymas!$I251=Uzsakymas!$G$19,Uzsakymas!$E251,0)*Uzsakymas!$F251</f>
        <v>0</v>
      </c>
      <c r="W251" s="98">
        <f>IF(Uzsakymas!$J251=Uzsakymas!$G$19,Uzsakymas!$E251,0)*Uzsakymas!$F251</f>
        <v>0</v>
      </c>
      <c r="X251" s="98">
        <f>IF(Uzsakymas!$G251=Uzsakymas!$G$20,Uzsakymas!$D251,0)*Uzsakymas!$F251</f>
        <v>0</v>
      </c>
      <c r="Y251" s="98">
        <f>IF(Uzsakymas!$H251=Uzsakymas!$G$20,Uzsakymas!$D251,0)*Uzsakymas!$F251</f>
        <v>0</v>
      </c>
      <c r="Z251" s="98">
        <f>IF(Uzsakymas!$I251=Uzsakymas!$G$20,Uzsakymas!$E251,0)*Uzsakymas!$F251</f>
        <v>0</v>
      </c>
      <c r="AA251" s="98">
        <f>IF(Uzsakymas!$J251=Uzsakymas!$G$20,Uzsakymas!$E251,0)*Uzsakymas!$F251</f>
        <v>0</v>
      </c>
      <c r="AB251" s="98">
        <f>IF(Uzsakymas!$G251=Uzsakymas!$G$21,Uzsakymas!$D251,0)*Uzsakymas!$F251</f>
        <v>0</v>
      </c>
      <c r="AC251" s="98">
        <f>IF(Uzsakymas!$H251=Uzsakymas!$G$21,Uzsakymas!$D251,0)*Uzsakymas!$F251</f>
        <v>0</v>
      </c>
      <c r="AD251" s="98">
        <f>IF(Uzsakymas!$I251=Uzsakymas!$G$21,Uzsakymas!$E251,0)*Uzsakymas!$F251</f>
        <v>0</v>
      </c>
      <c r="AE251" s="98">
        <f>IF(Uzsakymas!$J251=Uzsakymas!$G$21,Uzsakymas!$E251,0)*Uzsakymas!$F251</f>
        <v>0</v>
      </c>
      <c r="AF251" s="98">
        <f>IF(Uzsakymas!$G251=Uzsakymas!$G$22,Uzsakymas!$D251,0)*Uzsakymas!$F251</f>
        <v>0</v>
      </c>
      <c r="AG251" s="98">
        <f>IF(Uzsakymas!$H251=Uzsakymas!$G$22,Uzsakymas!$D251,0)*Uzsakymas!$F251</f>
        <v>0</v>
      </c>
      <c r="AH251" s="98">
        <f>IF(Uzsakymas!$I251=Uzsakymas!$G$22,Uzsakymas!$E251,0)*Uzsakymas!$F251</f>
        <v>0</v>
      </c>
      <c r="AI251" s="98">
        <f>IF(Uzsakymas!$J251=Uzsakymas!$G$22,Uzsakymas!$E251,0)*Uzsakymas!$F251</f>
        <v>0</v>
      </c>
      <c r="AJ251" s="98">
        <f>IF(Uzsakymas!$G251=Uzsakymas!$G$23,Uzsakymas!$D251,0)*Uzsakymas!$F251</f>
        <v>0</v>
      </c>
      <c r="AK251" s="98">
        <f>IF(Uzsakymas!$H251=Uzsakymas!$G$23,Uzsakymas!$D251,0)*Uzsakymas!$F251</f>
        <v>0</v>
      </c>
      <c r="AL251" s="98">
        <f>IF(Uzsakymas!$I251=Uzsakymas!$G$23,Uzsakymas!$E251,0)*Uzsakymas!$F251</f>
        <v>0</v>
      </c>
      <c r="AM251" s="98">
        <f>IF(Uzsakymas!$J251=Uzsakymas!$G$23,Uzsakymas!$E251,0)*Uzsakymas!$F251</f>
        <v>0</v>
      </c>
      <c r="AN251" s="98">
        <f>IF(Uzsakymas!$G251=Uzsakymas!$G$24,Uzsakymas!$D251,0)*Uzsakymas!$F251</f>
        <v>0</v>
      </c>
      <c r="AO251" s="98">
        <f>IF(Uzsakymas!$H251=Uzsakymas!$G$24,Uzsakymas!$D251,0)*Uzsakymas!$F251</f>
        <v>0</v>
      </c>
      <c r="AP251" s="98">
        <f>IF(Uzsakymas!$I251=Uzsakymas!$G$24,Uzsakymas!$E251,0)*Uzsakymas!$F251</f>
        <v>0</v>
      </c>
      <c r="AQ251" s="98">
        <f>IF(Uzsakymas!$J251=Uzsakymas!$G$24,Uzsakymas!$E251,0)*Uzsakymas!$F251</f>
        <v>0</v>
      </c>
      <c r="AR251" s="98">
        <f>IF(Uzsakymas!$G251=Uzsakymas!$G$25,Uzsakymas!$D251,0)*Uzsakymas!$F251</f>
        <v>0</v>
      </c>
      <c r="AS251" s="98">
        <f>IF(Uzsakymas!$H251=Uzsakymas!$G$25,Uzsakymas!$D251,0)*Uzsakymas!$F251</f>
        <v>0</v>
      </c>
      <c r="AT251" s="98">
        <f>IF(Uzsakymas!$I251=Uzsakymas!$G$25,Uzsakymas!$E251,0)*Uzsakymas!$F251</f>
        <v>0</v>
      </c>
      <c r="AU251" s="98">
        <f>IF(Uzsakymas!$J251=Uzsakymas!$G$25,Uzsakymas!$E251,0)*Uzsakymas!$F251</f>
        <v>0</v>
      </c>
      <c r="AV251" s="98">
        <f>IF(Uzsakymas!$G251=Uzsakymas!$G$26,Uzsakymas!$D251,0)*Uzsakymas!$F251</f>
        <v>0</v>
      </c>
      <c r="AW251" s="98">
        <f>IF(Uzsakymas!$H251=Uzsakymas!$G$26,Uzsakymas!$D251,0)*Uzsakymas!$F251</f>
        <v>0</v>
      </c>
      <c r="AX251" s="98">
        <f>IF(Uzsakymas!$I251=Uzsakymas!$G$26,Uzsakymas!$E251,0)*Uzsakymas!$F251</f>
        <v>0</v>
      </c>
      <c r="AY251" s="98">
        <f>IF(Uzsakymas!$J251=Uzsakymas!$G$26,Uzsakymas!$E251,0)*Uzsakymas!$F251</f>
        <v>0</v>
      </c>
      <c r="AZ251" s="29">
        <f>(P251+Q251+R251+S251)/1000</f>
        <v>0</v>
      </c>
      <c r="BA251" s="16">
        <f>(T251+U251+V251+W251)/1000</f>
        <v>0</v>
      </c>
      <c r="BB251" s="16">
        <f>(X251+XFD251+XFD251+AA251)/1000</f>
        <v>0</v>
      </c>
      <c r="BC251" s="16">
        <f>(AB251+AC251+AD251+AE251)/1000</f>
        <v>0</v>
      </c>
      <c r="BD251" s="16">
        <f>(AF251+AG251+AH251+AI251)/1000</f>
        <v>0</v>
      </c>
      <c r="BE251" s="16">
        <f>(AJ251+AK251+AL251+AM251)/1000</f>
        <v>0</v>
      </c>
      <c r="BF251" s="16">
        <f>(AN251+AO251+AP251+AQ251)/1000</f>
        <v>0</v>
      </c>
      <c r="BG251" s="16">
        <f>(AR251+AS251+AT251+AU251)/1000</f>
        <v>0</v>
      </c>
      <c r="BH251" s="30">
        <f>(AV251+AW251+AX251+AY251)/1000</f>
        <v>0</v>
      </c>
    </row>
    <row r="252" spans="1:60" hidden="true">
      <c r="N252">
        <v>223</v>
      </c>
      <c r="P252" s="98">
        <f>IF(Uzsakymas!$G252=Uzsakymas!$G$18,Uzsakymas!$D252,0)*Uzsakymas!$F252</f>
        <v>0</v>
      </c>
      <c r="Q252" s="98">
        <f>IF(Uzsakymas!$H252=Uzsakymas!$G$18,Uzsakymas!$D252,0)*Uzsakymas!$F252</f>
        <v>0</v>
      </c>
      <c r="R252" s="98">
        <f>IF(Uzsakymas!$I252=Uzsakymas!$G$18,Uzsakymas!$E252,0)*Uzsakymas!$F252</f>
        <v>0</v>
      </c>
      <c r="S252" s="98">
        <f>IF(Uzsakymas!$J252=Uzsakymas!$G$18,Uzsakymas!$E252,0)*Uzsakymas!$F252</f>
        <v>0</v>
      </c>
      <c r="T252" s="98">
        <f>IF(Uzsakymas!$G252=Uzsakymas!$G$19,Uzsakymas!$D252,0)*Uzsakymas!$F252</f>
        <v>0</v>
      </c>
      <c r="U252" s="98">
        <f>IF(Uzsakymas!$H252=Uzsakymas!$G$19,Uzsakymas!$D252,0)*Uzsakymas!$F252</f>
        <v>0</v>
      </c>
      <c r="V252" s="98">
        <f>IF(Uzsakymas!$I252=Uzsakymas!$G$19,Uzsakymas!$E252,0)*Uzsakymas!$F252</f>
        <v>0</v>
      </c>
      <c r="W252" s="98">
        <f>IF(Uzsakymas!$J252=Uzsakymas!$G$19,Uzsakymas!$E252,0)*Uzsakymas!$F252</f>
        <v>0</v>
      </c>
      <c r="X252" s="98">
        <f>IF(Uzsakymas!$G252=Uzsakymas!$G$20,Uzsakymas!$D252,0)*Uzsakymas!$F252</f>
        <v>0</v>
      </c>
      <c r="Y252" s="98">
        <f>IF(Uzsakymas!$H252=Uzsakymas!$G$20,Uzsakymas!$D252,0)*Uzsakymas!$F252</f>
        <v>0</v>
      </c>
      <c r="Z252" s="98">
        <f>IF(Uzsakymas!$I252=Uzsakymas!$G$20,Uzsakymas!$E252,0)*Uzsakymas!$F252</f>
        <v>0</v>
      </c>
      <c r="AA252" s="98">
        <f>IF(Uzsakymas!$J252=Uzsakymas!$G$20,Uzsakymas!$E252,0)*Uzsakymas!$F252</f>
        <v>0</v>
      </c>
      <c r="AB252" s="98">
        <f>IF(Uzsakymas!$G252=Uzsakymas!$G$21,Uzsakymas!$D252,0)*Uzsakymas!$F252</f>
        <v>0</v>
      </c>
      <c r="AC252" s="98">
        <f>IF(Uzsakymas!$H252=Uzsakymas!$G$21,Uzsakymas!$D252,0)*Uzsakymas!$F252</f>
        <v>0</v>
      </c>
      <c r="AD252" s="98">
        <f>IF(Uzsakymas!$I252=Uzsakymas!$G$21,Uzsakymas!$E252,0)*Uzsakymas!$F252</f>
        <v>0</v>
      </c>
      <c r="AE252" s="98">
        <f>IF(Uzsakymas!$J252=Uzsakymas!$G$21,Uzsakymas!$E252,0)*Uzsakymas!$F252</f>
        <v>0</v>
      </c>
      <c r="AF252" s="98">
        <f>IF(Uzsakymas!$G252=Uzsakymas!$G$22,Uzsakymas!$D252,0)*Uzsakymas!$F252</f>
        <v>0</v>
      </c>
      <c r="AG252" s="98">
        <f>IF(Uzsakymas!$H252=Uzsakymas!$G$22,Uzsakymas!$D252,0)*Uzsakymas!$F252</f>
        <v>0</v>
      </c>
      <c r="AH252" s="98">
        <f>IF(Uzsakymas!$I252=Uzsakymas!$G$22,Uzsakymas!$E252,0)*Uzsakymas!$F252</f>
        <v>0</v>
      </c>
      <c r="AI252" s="98">
        <f>IF(Uzsakymas!$J252=Uzsakymas!$G$22,Uzsakymas!$E252,0)*Uzsakymas!$F252</f>
        <v>0</v>
      </c>
      <c r="AJ252" s="98">
        <f>IF(Uzsakymas!$G252=Uzsakymas!$G$23,Uzsakymas!$D252,0)*Uzsakymas!$F252</f>
        <v>0</v>
      </c>
      <c r="AK252" s="98">
        <f>IF(Uzsakymas!$H252=Uzsakymas!$G$23,Uzsakymas!$D252,0)*Uzsakymas!$F252</f>
        <v>0</v>
      </c>
      <c r="AL252" s="98">
        <f>IF(Uzsakymas!$I252=Uzsakymas!$G$23,Uzsakymas!$E252,0)*Uzsakymas!$F252</f>
        <v>0</v>
      </c>
      <c r="AM252" s="98">
        <f>IF(Uzsakymas!$J252=Uzsakymas!$G$23,Uzsakymas!$E252,0)*Uzsakymas!$F252</f>
        <v>0</v>
      </c>
      <c r="AN252" s="98">
        <f>IF(Uzsakymas!$G252=Uzsakymas!$G$24,Uzsakymas!$D252,0)*Uzsakymas!$F252</f>
        <v>0</v>
      </c>
      <c r="AO252" s="98">
        <f>IF(Uzsakymas!$H252=Uzsakymas!$G$24,Uzsakymas!$D252,0)*Uzsakymas!$F252</f>
        <v>0</v>
      </c>
      <c r="AP252" s="98">
        <f>IF(Uzsakymas!$I252=Uzsakymas!$G$24,Uzsakymas!$E252,0)*Uzsakymas!$F252</f>
        <v>0</v>
      </c>
      <c r="AQ252" s="98">
        <f>IF(Uzsakymas!$J252=Uzsakymas!$G$24,Uzsakymas!$E252,0)*Uzsakymas!$F252</f>
        <v>0</v>
      </c>
      <c r="AR252" s="98">
        <f>IF(Uzsakymas!$G252=Uzsakymas!$G$25,Uzsakymas!$D252,0)*Uzsakymas!$F252</f>
        <v>0</v>
      </c>
      <c r="AS252" s="98">
        <f>IF(Uzsakymas!$H252=Uzsakymas!$G$25,Uzsakymas!$D252,0)*Uzsakymas!$F252</f>
        <v>0</v>
      </c>
      <c r="AT252" s="98">
        <f>IF(Uzsakymas!$I252=Uzsakymas!$G$25,Uzsakymas!$E252,0)*Uzsakymas!$F252</f>
        <v>0</v>
      </c>
      <c r="AU252" s="98">
        <f>IF(Uzsakymas!$J252=Uzsakymas!$G$25,Uzsakymas!$E252,0)*Uzsakymas!$F252</f>
        <v>0</v>
      </c>
      <c r="AV252" s="98">
        <f>IF(Uzsakymas!$G252=Uzsakymas!$G$26,Uzsakymas!$D252,0)*Uzsakymas!$F252</f>
        <v>0</v>
      </c>
      <c r="AW252" s="98">
        <f>IF(Uzsakymas!$H252=Uzsakymas!$G$26,Uzsakymas!$D252,0)*Uzsakymas!$F252</f>
        <v>0</v>
      </c>
      <c r="AX252" s="98">
        <f>IF(Uzsakymas!$I252=Uzsakymas!$G$26,Uzsakymas!$E252,0)*Uzsakymas!$F252</f>
        <v>0</v>
      </c>
      <c r="AY252" s="98">
        <f>IF(Uzsakymas!$J252=Uzsakymas!$G$26,Uzsakymas!$E252,0)*Uzsakymas!$F252</f>
        <v>0</v>
      </c>
      <c r="AZ252" s="29">
        <f>(P252+Q252+R252+S252)/1000</f>
        <v>0</v>
      </c>
      <c r="BA252" s="16">
        <f>(T252+U252+V252+W252)/1000</f>
        <v>0</v>
      </c>
      <c r="BB252" s="16">
        <f>(X252+XFD252+XFD252+AA252)/1000</f>
        <v>0</v>
      </c>
      <c r="BC252" s="16">
        <f>(AB252+AC252+AD252+AE252)/1000</f>
        <v>0</v>
      </c>
      <c r="BD252" s="16">
        <f>(AF252+AG252+AH252+AI252)/1000</f>
        <v>0</v>
      </c>
      <c r="BE252" s="16">
        <f>(AJ252+AK252+AL252+AM252)/1000</f>
        <v>0</v>
      </c>
      <c r="BF252" s="16">
        <f>(AN252+AO252+AP252+AQ252)/1000</f>
        <v>0</v>
      </c>
      <c r="BG252" s="16">
        <f>(AR252+AS252+AT252+AU252)/1000</f>
        <v>0</v>
      </c>
      <c r="BH252" s="30">
        <f>(AV252+AW252+AX252+AY252)/1000</f>
        <v>0</v>
      </c>
    </row>
    <row r="253" spans="1:60" hidden="true">
      <c r="N253">
        <v>224</v>
      </c>
      <c r="P253" s="98">
        <f>IF(Uzsakymas!$G253=Uzsakymas!$G$18,Uzsakymas!$D253,0)*Uzsakymas!$F253</f>
        <v>0</v>
      </c>
      <c r="Q253" s="98">
        <f>IF(Uzsakymas!$H253=Uzsakymas!$G$18,Uzsakymas!$D253,0)*Uzsakymas!$F253</f>
        <v>0</v>
      </c>
      <c r="R253" s="98">
        <f>IF(Uzsakymas!$I253=Uzsakymas!$G$18,Uzsakymas!$E253,0)*Uzsakymas!$F253</f>
        <v>0</v>
      </c>
      <c r="S253" s="98">
        <f>IF(Uzsakymas!$J253=Uzsakymas!$G$18,Uzsakymas!$E253,0)*Uzsakymas!$F253</f>
        <v>0</v>
      </c>
      <c r="T253" s="98">
        <f>IF(Uzsakymas!$G253=Uzsakymas!$G$19,Uzsakymas!$D253,0)*Uzsakymas!$F253</f>
        <v>0</v>
      </c>
      <c r="U253" s="98">
        <f>IF(Uzsakymas!$H253=Uzsakymas!$G$19,Uzsakymas!$D253,0)*Uzsakymas!$F253</f>
        <v>0</v>
      </c>
      <c r="V253" s="98">
        <f>IF(Uzsakymas!$I253=Uzsakymas!$G$19,Uzsakymas!$E253,0)*Uzsakymas!$F253</f>
        <v>0</v>
      </c>
      <c r="W253" s="98">
        <f>IF(Uzsakymas!$J253=Uzsakymas!$G$19,Uzsakymas!$E253,0)*Uzsakymas!$F253</f>
        <v>0</v>
      </c>
      <c r="X253" s="98">
        <f>IF(Uzsakymas!$G253=Uzsakymas!$G$20,Uzsakymas!$D253,0)*Uzsakymas!$F253</f>
        <v>0</v>
      </c>
      <c r="Y253" s="98">
        <f>IF(Uzsakymas!$H253=Uzsakymas!$G$20,Uzsakymas!$D253,0)*Uzsakymas!$F253</f>
        <v>0</v>
      </c>
      <c r="Z253" s="98">
        <f>IF(Uzsakymas!$I253=Uzsakymas!$G$20,Uzsakymas!$E253,0)*Uzsakymas!$F253</f>
        <v>0</v>
      </c>
      <c r="AA253" s="98">
        <f>IF(Uzsakymas!$J253=Uzsakymas!$G$20,Uzsakymas!$E253,0)*Uzsakymas!$F253</f>
        <v>0</v>
      </c>
      <c r="AB253" s="98">
        <f>IF(Uzsakymas!$G253=Uzsakymas!$G$21,Uzsakymas!$D253,0)*Uzsakymas!$F253</f>
        <v>0</v>
      </c>
      <c r="AC253" s="98">
        <f>IF(Uzsakymas!$H253=Uzsakymas!$G$21,Uzsakymas!$D253,0)*Uzsakymas!$F253</f>
        <v>0</v>
      </c>
      <c r="AD253" s="98">
        <f>IF(Uzsakymas!$I253=Uzsakymas!$G$21,Uzsakymas!$E253,0)*Uzsakymas!$F253</f>
        <v>0</v>
      </c>
      <c r="AE253" s="98">
        <f>IF(Uzsakymas!$J253=Uzsakymas!$G$21,Uzsakymas!$E253,0)*Uzsakymas!$F253</f>
        <v>0</v>
      </c>
      <c r="AF253" s="98">
        <f>IF(Uzsakymas!$G253=Uzsakymas!$G$22,Uzsakymas!$D253,0)*Uzsakymas!$F253</f>
        <v>0</v>
      </c>
      <c r="AG253" s="98">
        <f>IF(Uzsakymas!$H253=Uzsakymas!$G$22,Uzsakymas!$D253,0)*Uzsakymas!$F253</f>
        <v>0</v>
      </c>
      <c r="AH253" s="98">
        <f>IF(Uzsakymas!$I253=Uzsakymas!$G$22,Uzsakymas!$E253,0)*Uzsakymas!$F253</f>
        <v>0</v>
      </c>
      <c r="AI253" s="98">
        <f>IF(Uzsakymas!$J253=Uzsakymas!$G$22,Uzsakymas!$E253,0)*Uzsakymas!$F253</f>
        <v>0</v>
      </c>
      <c r="AJ253" s="98">
        <f>IF(Uzsakymas!$G253=Uzsakymas!$G$23,Uzsakymas!$D253,0)*Uzsakymas!$F253</f>
        <v>0</v>
      </c>
      <c r="AK253" s="98">
        <f>IF(Uzsakymas!$H253=Uzsakymas!$G$23,Uzsakymas!$D253,0)*Uzsakymas!$F253</f>
        <v>0</v>
      </c>
      <c r="AL253" s="98">
        <f>IF(Uzsakymas!$I253=Uzsakymas!$G$23,Uzsakymas!$E253,0)*Uzsakymas!$F253</f>
        <v>0</v>
      </c>
      <c r="AM253" s="98">
        <f>IF(Uzsakymas!$J253=Uzsakymas!$G$23,Uzsakymas!$E253,0)*Uzsakymas!$F253</f>
        <v>0</v>
      </c>
      <c r="AN253" s="98">
        <f>IF(Uzsakymas!$G253=Uzsakymas!$G$24,Uzsakymas!$D253,0)*Uzsakymas!$F253</f>
        <v>0</v>
      </c>
      <c r="AO253" s="98">
        <f>IF(Uzsakymas!$H253=Uzsakymas!$G$24,Uzsakymas!$D253,0)*Uzsakymas!$F253</f>
        <v>0</v>
      </c>
      <c r="AP253" s="98">
        <f>IF(Uzsakymas!$I253=Uzsakymas!$G$24,Uzsakymas!$E253,0)*Uzsakymas!$F253</f>
        <v>0</v>
      </c>
      <c r="AQ253" s="98">
        <f>IF(Uzsakymas!$J253=Uzsakymas!$G$24,Uzsakymas!$E253,0)*Uzsakymas!$F253</f>
        <v>0</v>
      </c>
      <c r="AR253" s="98">
        <f>IF(Uzsakymas!$G253=Uzsakymas!$G$25,Uzsakymas!$D253,0)*Uzsakymas!$F253</f>
        <v>0</v>
      </c>
      <c r="AS253" s="98">
        <f>IF(Uzsakymas!$H253=Uzsakymas!$G$25,Uzsakymas!$D253,0)*Uzsakymas!$F253</f>
        <v>0</v>
      </c>
      <c r="AT253" s="98">
        <f>IF(Uzsakymas!$I253=Uzsakymas!$G$25,Uzsakymas!$E253,0)*Uzsakymas!$F253</f>
        <v>0</v>
      </c>
      <c r="AU253" s="98">
        <f>IF(Uzsakymas!$J253=Uzsakymas!$G$25,Uzsakymas!$E253,0)*Uzsakymas!$F253</f>
        <v>0</v>
      </c>
      <c r="AV253" s="98">
        <f>IF(Uzsakymas!$G253=Uzsakymas!$G$26,Uzsakymas!$D253,0)*Uzsakymas!$F253</f>
        <v>0</v>
      </c>
      <c r="AW253" s="98">
        <f>IF(Uzsakymas!$H253=Uzsakymas!$G$26,Uzsakymas!$D253,0)*Uzsakymas!$F253</f>
        <v>0</v>
      </c>
      <c r="AX253" s="98">
        <f>IF(Uzsakymas!$I253=Uzsakymas!$G$26,Uzsakymas!$E253,0)*Uzsakymas!$F253</f>
        <v>0</v>
      </c>
      <c r="AY253" s="98">
        <f>IF(Uzsakymas!$J253=Uzsakymas!$G$26,Uzsakymas!$E253,0)*Uzsakymas!$F253</f>
        <v>0</v>
      </c>
      <c r="AZ253" s="29">
        <f>(P253+Q253+R253+S253)/1000</f>
        <v>0</v>
      </c>
      <c r="BA253" s="16">
        <f>(T253+U253+V253+W253)/1000</f>
        <v>0</v>
      </c>
      <c r="BB253" s="16">
        <f>(X253+XFD253+XFD253+AA253)/1000</f>
        <v>0</v>
      </c>
      <c r="BC253" s="16">
        <f>(AB253+AC253+AD253+AE253)/1000</f>
        <v>0</v>
      </c>
      <c r="BD253" s="16">
        <f>(AF253+AG253+AH253+AI253)/1000</f>
        <v>0</v>
      </c>
      <c r="BE253" s="16">
        <f>(AJ253+AK253+AL253+AM253)/1000</f>
        <v>0</v>
      </c>
      <c r="BF253" s="16">
        <f>(AN253+AO253+AP253+AQ253)/1000</f>
        <v>0</v>
      </c>
      <c r="BG253" s="16">
        <f>(AR253+AS253+AT253+AU253)/1000</f>
        <v>0</v>
      </c>
      <c r="BH253" s="30">
        <f>(AV253+AW253+AX253+AY253)/1000</f>
        <v>0</v>
      </c>
    </row>
    <row r="254" spans="1:60" hidden="true">
      <c r="N254">
        <v>225</v>
      </c>
      <c r="P254" s="98">
        <f>IF(Uzsakymas!$G254=Uzsakymas!$G$18,Uzsakymas!$D254,0)*Uzsakymas!$F254</f>
        <v>0</v>
      </c>
      <c r="Q254" s="98">
        <f>IF(Uzsakymas!$H254=Uzsakymas!$G$18,Uzsakymas!$D254,0)*Uzsakymas!$F254</f>
        <v>0</v>
      </c>
      <c r="R254" s="98">
        <f>IF(Uzsakymas!$I254=Uzsakymas!$G$18,Uzsakymas!$E254,0)*Uzsakymas!$F254</f>
        <v>0</v>
      </c>
      <c r="S254" s="98">
        <f>IF(Uzsakymas!$J254=Uzsakymas!$G$18,Uzsakymas!$E254,0)*Uzsakymas!$F254</f>
        <v>0</v>
      </c>
      <c r="T254" s="98">
        <f>IF(Uzsakymas!$G254=Uzsakymas!$G$19,Uzsakymas!$D254,0)*Uzsakymas!$F254</f>
        <v>0</v>
      </c>
      <c r="U254" s="98">
        <f>IF(Uzsakymas!$H254=Uzsakymas!$G$19,Uzsakymas!$D254,0)*Uzsakymas!$F254</f>
        <v>0</v>
      </c>
      <c r="V254" s="98">
        <f>IF(Uzsakymas!$I254=Uzsakymas!$G$19,Uzsakymas!$E254,0)*Uzsakymas!$F254</f>
        <v>0</v>
      </c>
      <c r="W254" s="98">
        <f>IF(Uzsakymas!$J254=Uzsakymas!$G$19,Uzsakymas!$E254,0)*Uzsakymas!$F254</f>
        <v>0</v>
      </c>
      <c r="X254" s="98">
        <f>IF(Uzsakymas!$G254=Uzsakymas!$G$20,Uzsakymas!$D254,0)*Uzsakymas!$F254</f>
        <v>0</v>
      </c>
      <c r="Y254" s="98">
        <f>IF(Uzsakymas!$H254=Uzsakymas!$G$20,Uzsakymas!$D254,0)*Uzsakymas!$F254</f>
        <v>0</v>
      </c>
      <c r="Z254" s="98">
        <f>IF(Uzsakymas!$I254=Uzsakymas!$G$20,Uzsakymas!$E254,0)*Uzsakymas!$F254</f>
        <v>0</v>
      </c>
      <c r="AA254" s="98">
        <f>IF(Uzsakymas!$J254=Uzsakymas!$G$20,Uzsakymas!$E254,0)*Uzsakymas!$F254</f>
        <v>0</v>
      </c>
      <c r="AB254" s="98">
        <f>IF(Uzsakymas!$G254=Uzsakymas!$G$21,Uzsakymas!$D254,0)*Uzsakymas!$F254</f>
        <v>0</v>
      </c>
      <c r="AC254" s="98">
        <f>IF(Uzsakymas!$H254=Uzsakymas!$G$21,Uzsakymas!$D254,0)*Uzsakymas!$F254</f>
        <v>0</v>
      </c>
      <c r="AD254" s="98">
        <f>IF(Uzsakymas!$I254=Uzsakymas!$G$21,Uzsakymas!$E254,0)*Uzsakymas!$F254</f>
        <v>0</v>
      </c>
      <c r="AE254" s="98">
        <f>IF(Uzsakymas!$J254=Uzsakymas!$G$21,Uzsakymas!$E254,0)*Uzsakymas!$F254</f>
        <v>0</v>
      </c>
      <c r="AF254" s="98">
        <f>IF(Uzsakymas!$G254=Uzsakymas!$G$22,Uzsakymas!$D254,0)*Uzsakymas!$F254</f>
        <v>0</v>
      </c>
      <c r="AG254" s="98">
        <f>IF(Uzsakymas!$H254=Uzsakymas!$G$22,Uzsakymas!$D254,0)*Uzsakymas!$F254</f>
        <v>0</v>
      </c>
      <c r="AH254" s="98">
        <f>IF(Uzsakymas!$I254=Uzsakymas!$G$22,Uzsakymas!$E254,0)*Uzsakymas!$F254</f>
        <v>0</v>
      </c>
      <c r="AI254" s="98">
        <f>IF(Uzsakymas!$J254=Uzsakymas!$G$22,Uzsakymas!$E254,0)*Uzsakymas!$F254</f>
        <v>0</v>
      </c>
      <c r="AJ254" s="98">
        <f>IF(Uzsakymas!$G254=Uzsakymas!$G$23,Uzsakymas!$D254,0)*Uzsakymas!$F254</f>
        <v>0</v>
      </c>
      <c r="AK254" s="98">
        <f>IF(Uzsakymas!$H254=Uzsakymas!$G$23,Uzsakymas!$D254,0)*Uzsakymas!$F254</f>
        <v>0</v>
      </c>
      <c r="AL254" s="98">
        <f>IF(Uzsakymas!$I254=Uzsakymas!$G$23,Uzsakymas!$E254,0)*Uzsakymas!$F254</f>
        <v>0</v>
      </c>
      <c r="AM254" s="98">
        <f>IF(Uzsakymas!$J254=Uzsakymas!$G$23,Uzsakymas!$E254,0)*Uzsakymas!$F254</f>
        <v>0</v>
      </c>
      <c r="AN254" s="98">
        <f>IF(Uzsakymas!$G254=Uzsakymas!$G$24,Uzsakymas!$D254,0)*Uzsakymas!$F254</f>
        <v>0</v>
      </c>
      <c r="AO254" s="98">
        <f>IF(Uzsakymas!$H254=Uzsakymas!$G$24,Uzsakymas!$D254,0)*Uzsakymas!$F254</f>
        <v>0</v>
      </c>
      <c r="AP254" s="98">
        <f>IF(Uzsakymas!$I254=Uzsakymas!$G$24,Uzsakymas!$E254,0)*Uzsakymas!$F254</f>
        <v>0</v>
      </c>
      <c r="AQ254" s="98">
        <f>IF(Uzsakymas!$J254=Uzsakymas!$G$24,Uzsakymas!$E254,0)*Uzsakymas!$F254</f>
        <v>0</v>
      </c>
      <c r="AR254" s="98">
        <f>IF(Uzsakymas!$G254=Uzsakymas!$G$25,Uzsakymas!$D254,0)*Uzsakymas!$F254</f>
        <v>0</v>
      </c>
      <c r="AS254" s="98">
        <f>IF(Uzsakymas!$H254=Uzsakymas!$G$25,Uzsakymas!$D254,0)*Uzsakymas!$F254</f>
        <v>0</v>
      </c>
      <c r="AT254" s="98">
        <f>IF(Uzsakymas!$I254=Uzsakymas!$G$25,Uzsakymas!$E254,0)*Uzsakymas!$F254</f>
        <v>0</v>
      </c>
      <c r="AU254" s="98">
        <f>IF(Uzsakymas!$J254=Uzsakymas!$G$25,Uzsakymas!$E254,0)*Uzsakymas!$F254</f>
        <v>0</v>
      </c>
      <c r="AV254" s="98">
        <f>IF(Uzsakymas!$G254=Uzsakymas!$G$26,Uzsakymas!$D254,0)*Uzsakymas!$F254</f>
        <v>0</v>
      </c>
      <c r="AW254" s="98">
        <f>IF(Uzsakymas!$H254=Uzsakymas!$G$26,Uzsakymas!$D254,0)*Uzsakymas!$F254</f>
        <v>0</v>
      </c>
      <c r="AX254" s="98">
        <f>IF(Uzsakymas!$I254=Uzsakymas!$G$26,Uzsakymas!$E254,0)*Uzsakymas!$F254</f>
        <v>0</v>
      </c>
      <c r="AY254" s="98">
        <f>IF(Uzsakymas!$J254=Uzsakymas!$G$26,Uzsakymas!$E254,0)*Uzsakymas!$F254</f>
        <v>0</v>
      </c>
      <c r="AZ254" s="29">
        <f>(P254+Q254+R254+S254)/1000</f>
        <v>0</v>
      </c>
      <c r="BA254" s="16">
        <f>(T254+U254+V254+W254)/1000</f>
        <v>0</v>
      </c>
      <c r="BB254" s="16">
        <f>(X254+XFD254+XFD254+AA254)/1000</f>
        <v>0</v>
      </c>
      <c r="BC254" s="16">
        <f>(AB254+AC254+AD254+AE254)/1000</f>
        <v>0</v>
      </c>
      <c r="BD254" s="16">
        <f>(AF254+AG254+AH254+AI254)/1000</f>
        <v>0</v>
      </c>
      <c r="BE254" s="16">
        <f>(AJ254+AK254+AL254+AM254)/1000</f>
        <v>0</v>
      </c>
      <c r="BF254" s="16">
        <f>(AN254+AO254+AP254+AQ254)/1000</f>
        <v>0</v>
      </c>
      <c r="BG254" s="16">
        <f>(AR254+AS254+AT254+AU254)/1000</f>
        <v>0</v>
      </c>
      <c r="BH254" s="30">
        <f>(AV254+AW254+AX254+AY254)/1000</f>
        <v>0</v>
      </c>
    </row>
    <row r="255" spans="1:60" hidden="true">
      <c r="N255">
        <v>226</v>
      </c>
      <c r="P255" s="98">
        <f>IF(Uzsakymas!$G255=Uzsakymas!$G$18,Uzsakymas!$D255,0)*Uzsakymas!$F255</f>
        <v>0</v>
      </c>
      <c r="Q255" s="98">
        <f>IF(Uzsakymas!$H255=Uzsakymas!$G$18,Uzsakymas!$D255,0)*Uzsakymas!$F255</f>
        <v>0</v>
      </c>
      <c r="R255" s="98">
        <f>IF(Uzsakymas!$I255=Uzsakymas!$G$18,Uzsakymas!$E255,0)*Uzsakymas!$F255</f>
        <v>0</v>
      </c>
      <c r="S255" s="98">
        <f>IF(Uzsakymas!$J255=Uzsakymas!$G$18,Uzsakymas!$E255,0)*Uzsakymas!$F255</f>
        <v>0</v>
      </c>
      <c r="T255" s="98">
        <f>IF(Uzsakymas!$G255=Uzsakymas!$G$19,Uzsakymas!$D255,0)*Uzsakymas!$F255</f>
        <v>0</v>
      </c>
      <c r="U255" s="98">
        <f>IF(Uzsakymas!$H255=Uzsakymas!$G$19,Uzsakymas!$D255,0)*Uzsakymas!$F255</f>
        <v>0</v>
      </c>
      <c r="V255" s="98">
        <f>IF(Uzsakymas!$I255=Uzsakymas!$G$19,Uzsakymas!$E255,0)*Uzsakymas!$F255</f>
        <v>0</v>
      </c>
      <c r="W255" s="98">
        <f>IF(Uzsakymas!$J255=Uzsakymas!$G$19,Uzsakymas!$E255,0)*Uzsakymas!$F255</f>
        <v>0</v>
      </c>
      <c r="X255" s="98">
        <f>IF(Uzsakymas!$G255=Uzsakymas!$G$20,Uzsakymas!$D255,0)*Uzsakymas!$F255</f>
        <v>0</v>
      </c>
      <c r="Y255" s="98">
        <f>IF(Uzsakymas!$H255=Uzsakymas!$G$20,Uzsakymas!$D255,0)*Uzsakymas!$F255</f>
        <v>0</v>
      </c>
      <c r="Z255" s="98">
        <f>IF(Uzsakymas!$I255=Uzsakymas!$G$20,Uzsakymas!$E255,0)*Uzsakymas!$F255</f>
        <v>0</v>
      </c>
      <c r="AA255" s="98">
        <f>IF(Uzsakymas!$J255=Uzsakymas!$G$20,Uzsakymas!$E255,0)*Uzsakymas!$F255</f>
        <v>0</v>
      </c>
      <c r="AB255" s="98">
        <f>IF(Uzsakymas!$G255=Uzsakymas!$G$21,Uzsakymas!$D255,0)*Uzsakymas!$F255</f>
        <v>0</v>
      </c>
      <c r="AC255" s="98">
        <f>IF(Uzsakymas!$H255=Uzsakymas!$G$21,Uzsakymas!$D255,0)*Uzsakymas!$F255</f>
        <v>0</v>
      </c>
      <c r="AD255" s="98">
        <f>IF(Uzsakymas!$I255=Uzsakymas!$G$21,Uzsakymas!$E255,0)*Uzsakymas!$F255</f>
        <v>0</v>
      </c>
      <c r="AE255" s="98">
        <f>IF(Uzsakymas!$J255=Uzsakymas!$G$21,Uzsakymas!$E255,0)*Uzsakymas!$F255</f>
        <v>0</v>
      </c>
      <c r="AF255" s="98">
        <f>IF(Uzsakymas!$G255=Uzsakymas!$G$22,Uzsakymas!$D255,0)*Uzsakymas!$F255</f>
        <v>0</v>
      </c>
      <c r="AG255" s="98">
        <f>IF(Uzsakymas!$H255=Uzsakymas!$G$22,Uzsakymas!$D255,0)*Uzsakymas!$F255</f>
        <v>0</v>
      </c>
      <c r="AH255" s="98">
        <f>IF(Uzsakymas!$I255=Uzsakymas!$G$22,Uzsakymas!$E255,0)*Uzsakymas!$F255</f>
        <v>0</v>
      </c>
      <c r="AI255" s="98">
        <f>IF(Uzsakymas!$J255=Uzsakymas!$G$22,Uzsakymas!$E255,0)*Uzsakymas!$F255</f>
        <v>0</v>
      </c>
      <c r="AJ255" s="98">
        <f>IF(Uzsakymas!$G255=Uzsakymas!$G$23,Uzsakymas!$D255,0)*Uzsakymas!$F255</f>
        <v>0</v>
      </c>
      <c r="AK255" s="98">
        <f>IF(Uzsakymas!$H255=Uzsakymas!$G$23,Uzsakymas!$D255,0)*Uzsakymas!$F255</f>
        <v>0</v>
      </c>
      <c r="AL255" s="98">
        <f>IF(Uzsakymas!$I255=Uzsakymas!$G$23,Uzsakymas!$E255,0)*Uzsakymas!$F255</f>
        <v>0</v>
      </c>
      <c r="AM255" s="98">
        <f>IF(Uzsakymas!$J255=Uzsakymas!$G$23,Uzsakymas!$E255,0)*Uzsakymas!$F255</f>
        <v>0</v>
      </c>
      <c r="AN255" s="98">
        <f>IF(Uzsakymas!$G255=Uzsakymas!$G$24,Uzsakymas!$D255,0)*Uzsakymas!$F255</f>
        <v>0</v>
      </c>
      <c r="AO255" s="98">
        <f>IF(Uzsakymas!$H255=Uzsakymas!$G$24,Uzsakymas!$D255,0)*Uzsakymas!$F255</f>
        <v>0</v>
      </c>
      <c r="AP255" s="98">
        <f>IF(Uzsakymas!$I255=Uzsakymas!$G$24,Uzsakymas!$E255,0)*Uzsakymas!$F255</f>
        <v>0</v>
      </c>
      <c r="AQ255" s="98">
        <f>IF(Uzsakymas!$J255=Uzsakymas!$G$24,Uzsakymas!$E255,0)*Uzsakymas!$F255</f>
        <v>0</v>
      </c>
      <c r="AR255" s="98">
        <f>IF(Uzsakymas!$G255=Uzsakymas!$G$25,Uzsakymas!$D255,0)*Uzsakymas!$F255</f>
        <v>0</v>
      </c>
      <c r="AS255" s="98">
        <f>IF(Uzsakymas!$H255=Uzsakymas!$G$25,Uzsakymas!$D255,0)*Uzsakymas!$F255</f>
        <v>0</v>
      </c>
      <c r="AT255" s="98">
        <f>IF(Uzsakymas!$I255=Uzsakymas!$G$25,Uzsakymas!$E255,0)*Uzsakymas!$F255</f>
        <v>0</v>
      </c>
      <c r="AU255" s="98">
        <f>IF(Uzsakymas!$J255=Uzsakymas!$G$25,Uzsakymas!$E255,0)*Uzsakymas!$F255</f>
        <v>0</v>
      </c>
      <c r="AV255" s="98">
        <f>IF(Uzsakymas!$G255=Uzsakymas!$G$26,Uzsakymas!$D255,0)*Uzsakymas!$F255</f>
        <v>0</v>
      </c>
      <c r="AW255" s="98">
        <f>IF(Uzsakymas!$H255=Uzsakymas!$G$26,Uzsakymas!$D255,0)*Uzsakymas!$F255</f>
        <v>0</v>
      </c>
      <c r="AX255" s="98">
        <f>IF(Uzsakymas!$I255=Uzsakymas!$G$26,Uzsakymas!$E255,0)*Uzsakymas!$F255</f>
        <v>0</v>
      </c>
      <c r="AY255" s="98">
        <f>IF(Uzsakymas!$J255=Uzsakymas!$G$26,Uzsakymas!$E255,0)*Uzsakymas!$F255</f>
        <v>0</v>
      </c>
      <c r="AZ255" s="29">
        <f>(P255+Q255+R255+S255)/1000</f>
        <v>0</v>
      </c>
      <c r="BA255" s="16">
        <f>(T255+U255+V255+W255)/1000</f>
        <v>0</v>
      </c>
      <c r="BB255" s="16">
        <f>(X255+XFD255+XFD255+AA255)/1000</f>
        <v>0</v>
      </c>
      <c r="BC255" s="16">
        <f>(AB255+AC255+AD255+AE255)/1000</f>
        <v>0</v>
      </c>
      <c r="BD255" s="16">
        <f>(AF255+AG255+AH255+AI255)/1000</f>
        <v>0</v>
      </c>
      <c r="BE255" s="16">
        <f>(AJ255+AK255+AL255+AM255)/1000</f>
        <v>0</v>
      </c>
      <c r="BF255" s="16">
        <f>(AN255+AO255+AP255+AQ255)/1000</f>
        <v>0</v>
      </c>
      <c r="BG255" s="16">
        <f>(AR255+AS255+AT255+AU255)/1000</f>
        <v>0</v>
      </c>
      <c r="BH255" s="30">
        <f>(AV255+AW255+AX255+AY255)/1000</f>
        <v>0</v>
      </c>
    </row>
    <row r="256" spans="1:60" hidden="true">
      <c r="N256">
        <v>227</v>
      </c>
      <c r="P256" s="98">
        <f>IF(Uzsakymas!$G256=Uzsakymas!$G$18,Uzsakymas!$D256,0)*Uzsakymas!$F256</f>
        <v>0</v>
      </c>
      <c r="Q256" s="98">
        <f>IF(Uzsakymas!$H256=Uzsakymas!$G$18,Uzsakymas!$D256,0)*Uzsakymas!$F256</f>
        <v>0</v>
      </c>
      <c r="R256" s="98">
        <f>IF(Uzsakymas!$I256=Uzsakymas!$G$18,Uzsakymas!$E256,0)*Uzsakymas!$F256</f>
        <v>0</v>
      </c>
      <c r="S256" s="98">
        <f>IF(Uzsakymas!$J256=Uzsakymas!$G$18,Uzsakymas!$E256,0)*Uzsakymas!$F256</f>
        <v>0</v>
      </c>
      <c r="T256" s="98">
        <f>IF(Uzsakymas!$G256=Uzsakymas!$G$19,Uzsakymas!$D256,0)*Uzsakymas!$F256</f>
        <v>0</v>
      </c>
      <c r="U256" s="98">
        <f>IF(Uzsakymas!$H256=Uzsakymas!$G$19,Uzsakymas!$D256,0)*Uzsakymas!$F256</f>
        <v>0</v>
      </c>
      <c r="V256" s="98">
        <f>IF(Uzsakymas!$I256=Uzsakymas!$G$19,Uzsakymas!$E256,0)*Uzsakymas!$F256</f>
        <v>0</v>
      </c>
      <c r="W256" s="98">
        <f>IF(Uzsakymas!$J256=Uzsakymas!$G$19,Uzsakymas!$E256,0)*Uzsakymas!$F256</f>
        <v>0</v>
      </c>
      <c r="X256" s="98">
        <f>IF(Uzsakymas!$G256=Uzsakymas!$G$20,Uzsakymas!$D256,0)*Uzsakymas!$F256</f>
        <v>0</v>
      </c>
      <c r="Y256" s="98">
        <f>IF(Uzsakymas!$H256=Uzsakymas!$G$20,Uzsakymas!$D256,0)*Uzsakymas!$F256</f>
        <v>0</v>
      </c>
      <c r="Z256" s="98">
        <f>IF(Uzsakymas!$I256=Uzsakymas!$G$20,Uzsakymas!$E256,0)*Uzsakymas!$F256</f>
        <v>0</v>
      </c>
      <c r="AA256" s="98">
        <f>IF(Uzsakymas!$J256=Uzsakymas!$G$20,Uzsakymas!$E256,0)*Uzsakymas!$F256</f>
        <v>0</v>
      </c>
      <c r="AB256" s="98">
        <f>IF(Uzsakymas!$G256=Uzsakymas!$G$21,Uzsakymas!$D256,0)*Uzsakymas!$F256</f>
        <v>0</v>
      </c>
      <c r="AC256" s="98">
        <f>IF(Uzsakymas!$H256=Uzsakymas!$G$21,Uzsakymas!$D256,0)*Uzsakymas!$F256</f>
        <v>0</v>
      </c>
      <c r="AD256" s="98">
        <f>IF(Uzsakymas!$I256=Uzsakymas!$G$21,Uzsakymas!$E256,0)*Uzsakymas!$F256</f>
        <v>0</v>
      </c>
      <c r="AE256" s="98">
        <f>IF(Uzsakymas!$J256=Uzsakymas!$G$21,Uzsakymas!$E256,0)*Uzsakymas!$F256</f>
        <v>0</v>
      </c>
      <c r="AF256" s="98">
        <f>IF(Uzsakymas!$G256=Uzsakymas!$G$22,Uzsakymas!$D256,0)*Uzsakymas!$F256</f>
        <v>0</v>
      </c>
      <c r="AG256" s="98">
        <f>IF(Uzsakymas!$H256=Uzsakymas!$G$22,Uzsakymas!$D256,0)*Uzsakymas!$F256</f>
        <v>0</v>
      </c>
      <c r="AH256" s="98">
        <f>IF(Uzsakymas!$I256=Uzsakymas!$G$22,Uzsakymas!$E256,0)*Uzsakymas!$F256</f>
        <v>0</v>
      </c>
      <c r="AI256" s="98">
        <f>IF(Uzsakymas!$J256=Uzsakymas!$G$22,Uzsakymas!$E256,0)*Uzsakymas!$F256</f>
        <v>0</v>
      </c>
      <c r="AJ256" s="98">
        <f>IF(Uzsakymas!$G256=Uzsakymas!$G$23,Uzsakymas!$D256,0)*Uzsakymas!$F256</f>
        <v>0</v>
      </c>
      <c r="AK256" s="98">
        <f>IF(Uzsakymas!$H256=Uzsakymas!$G$23,Uzsakymas!$D256,0)*Uzsakymas!$F256</f>
        <v>0</v>
      </c>
      <c r="AL256" s="98">
        <f>IF(Uzsakymas!$I256=Uzsakymas!$G$23,Uzsakymas!$E256,0)*Uzsakymas!$F256</f>
        <v>0</v>
      </c>
      <c r="AM256" s="98">
        <f>IF(Uzsakymas!$J256=Uzsakymas!$G$23,Uzsakymas!$E256,0)*Uzsakymas!$F256</f>
        <v>0</v>
      </c>
      <c r="AN256" s="98">
        <f>IF(Uzsakymas!$G256=Uzsakymas!$G$24,Uzsakymas!$D256,0)*Uzsakymas!$F256</f>
        <v>0</v>
      </c>
      <c r="AO256" s="98">
        <f>IF(Uzsakymas!$H256=Uzsakymas!$G$24,Uzsakymas!$D256,0)*Uzsakymas!$F256</f>
        <v>0</v>
      </c>
      <c r="AP256" s="98">
        <f>IF(Uzsakymas!$I256=Uzsakymas!$G$24,Uzsakymas!$E256,0)*Uzsakymas!$F256</f>
        <v>0</v>
      </c>
      <c r="AQ256" s="98">
        <f>IF(Uzsakymas!$J256=Uzsakymas!$G$24,Uzsakymas!$E256,0)*Uzsakymas!$F256</f>
        <v>0</v>
      </c>
      <c r="AR256" s="98">
        <f>IF(Uzsakymas!$G256=Uzsakymas!$G$25,Uzsakymas!$D256,0)*Uzsakymas!$F256</f>
        <v>0</v>
      </c>
      <c r="AS256" s="98">
        <f>IF(Uzsakymas!$H256=Uzsakymas!$G$25,Uzsakymas!$D256,0)*Uzsakymas!$F256</f>
        <v>0</v>
      </c>
      <c r="AT256" s="98">
        <f>IF(Uzsakymas!$I256=Uzsakymas!$G$25,Uzsakymas!$E256,0)*Uzsakymas!$F256</f>
        <v>0</v>
      </c>
      <c r="AU256" s="98">
        <f>IF(Uzsakymas!$J256=Uzsakymas!$G$25,Uzsakymas!$E256,0)*Uzsakymas!$F256</f>
        <v>0</v>
      </c>
      <c r="AV256" s="98">
        <f>IF(Uzsakymas!$G256=Uzsakymas!$G$26,Uzsakymas!$D256,0)*Uzsakymas!$F256</f>
        <v>0</v>
      </c>
      <c r="AW256" s="98">
        <f>IF(Uzsakymas!$H256=Uzsakymas!$G$26,Uzsakymas!$D256,0)*Uzsakymas!$F256</f>
        <v>0</v>
      </c>
      <c r="AX256" s="98">
        <f>IF(Uzsakymas!$I256=Uzsakymas!$G$26,Uzsakymas!$E256,0)*Uzsakymas!$F256</f>
        <v>0</v>
      </c>
      <c r="AY256" s="98">
        <f>IF(Uzsakymas!$J256=Uzsakymas!$G$26,Uzsakymas!$E256,0)*Uzsakymas!$F256</f>
        <v>0</v>
      </c>
      <c r="AZ256" s="29">
        <f>(P256+Q256+R256+S256)/1000</f>
        <v>0</v>
      </c>
      <c r="BA256" s="16">
        <f>(T256+U256+V256+W256)/1000</f>
        <v>0</v>
      </c>
      <c r="BB256" s="16">
        <f>(X256+XFD256+XFD256+AA256)/1000</f>
        <v>0</v>
      </c>
      <c r="BC256" s="16">
        <f>(AB256+AC256+AD256+AE256)/1000</f>
        <v>0</v>
      </c>
      <c r="BD256" s="16">
        <f>(AF256+AG256+AH256+AI256)/1000</f>
        <v>0</v>
      </c>
      <c r="BE256" s="16">
        <f>(AJ256+AK256+AL256+AM256)/1000</f>
        <v>0</v>
      </c>
      <c r="BF256" s="16">
        <f>(AN256+AO256+AP256+AQ256)/1000</f>
        <v>0</v>
      </c>
      <c r="BG256" s="16">
        <f>(AR256+AS256+AT256+AU256)/1000</f>
        <v>0</v>
      </c>
      <c r="BH256" s="30">
        <f>(AV256+AW256+AX256+AY256)/1000</f>
        <v>0</v>
      </c>
    </row>
    <row r="257" spans="1:60" hidden="true">
      <c r="N257">
        <v>228</v>
      </c>
      <c r="P257" s="98">
        <f>IF(Uzsakymas!$G257=Uzsakymas!$G$18,Uzsakymas!$D257,0)*Uzsakymas!$F257</f>
        <v>0</v>
      </c>
      <c r="Q257" s="98">
        <f>IF(Uzsakymas!$H257=Uzsakymas!$G$18,Uzsakymas!$D257,0)*Uzsakymas!$F257</f>
        <v>0</v>
      </c>
      <c r="R257" s="98">
        <f>IF(Uzsakymas!$I257=Uzsakymas!$G$18,Uzsakymas!$E257,0)*Uzsakymas!$F257</f>
        <v>0</v>
      </c>
      <c r="S257" s="98">
        <f>IF(Uzsakymas!$J257=Uzsakymas!$G$18,Uzsakymas!$E257,0)*Uzsakymas!$F257</f>
        <v>0</v>
      </c>
      <c r="T257" s="98">
        <f>IF(Uzsakymas!$G257=Uzsakymas!$G$19,Uzsakymas!$D257,0)*Uzsakymas!$F257</f>
        <v>0</v>
      </c>
      <c r="U257" s="98">
        <f>IF(Uzsakymas!$H257=Uzsakymas!$G$19,Uzsakymas!$D257,0)*Uzsakymas!$F257</f>
        <v>0</v>
      </c>
      <c r="V257" s="98">
        <f>IF(Uzsakymas!$I257=Uzsakymas!$G$19,Uzsakymas!$E257,0)*Uzsakymas!$F257</f>
        <v>0</v>
      </c>
      <c r="W257" s="98">
        <f>IF(Uzsakymas!$J257=Uzsakymas!$G$19,Uzsakymas!$E257,0)*Uzsakymas!$F257</f>
        <v>0</v>
      </c>
      <c r="X257" s="98">
        <f>IF(Uzsakymas!$G257=Uzsakymas!$G$20,Uzsakymas!$D257,0)*Uzsakymas!$F257</f>
        <v>0</v>
      </c>
      <c r="Y257" s="98">
        <f>IF(Uzsakymas!$H257=Uzsakymas!$G$20,Uzsakymas!$D257,0)*Uzsakymas!$F257</f>
        <v>0</v>
      </c>
      <c r="Z257" s="98">
        <f>IF(Uzsakymas!$I257=Uzsakymas!$G$20,Uzsakymas!$E257,0)*Uzsakymas!$F257</f>
        <v>0</v>
      </c>
      <c r="AA257" s="98">
        <f>IF(Uzsakymas!$J257=Uzsakymas!$G$20,Uzsakymas!$E257,0)*Uzsakymas!$F257</f>
        <v>0</v>
      </c>
      <c r="AB257" s="98">
        <f>IF(Uzsakymas!$G257=Uzsakymas!$G$21,Uzsakymas!$D257,0)*Uzsakymas!$F257</f>
        <v>0</v>
      </c>
      <c r="AC257" s="98">
        <f>IF(Uzsakymas!$H257=Uzsakymas!$G$21,Uzsakymas!$D257,0)*Uzsakymas!$F257</f>
        <v>0</v>
      </c>
      <c r="AD257" s="98">
        <f>IF(Uzsakymas!$I257=Uzsakymas!$G$21,Uzsakymas!$E257,0)*Uzsakymas!$F257</f>
        <v>0</v>
      </c>
      <c r="AE257" s="98">
        <f>IF(Uzsakymas!$J257=Uzsakymas!$G$21,Uzsakymas!$E257,0)*Uzsakymas!$F257</f>
        <v>0</v>
      </c>
      <c r="AF257" s="98">
        <f>IF(Uzsakymas!$G257=Uzsakymas!$G$22,Uzsakymas!$D257,0)*Uzsakymas!$F257</f>
        <v>0</v>
      </c>
      <c r="AG257" s="98">
        <f>IF(Uzsakymas!$H257=Uzsakymas!$G$22,Uzsakymas!$D257,0)*Uzsakymas!$F257</f>
        <v>0</v>
      </c>
      <c r="AH257" s="98">
        <f>IF(Uzsakymas!$I257=Uzsakymas!$G$22,Uzsakymas!$E257,0)*Uzsakymas!$F257</f>
        <v>0</v>
      </c>
      <c r="AI257" s="98">
        <f>IF(Uzsakymas!$J257=Uzsakymas!$G$22,Uzsakymas!$E257,0)*Uzsakymas!$F257</f>
        <v>0</v>
      </c>
      <c r="AJ257" s="98">
        <f>IF(Uzsakymas!$G257=Uzsakymas!$G$23,Uzsakymas!$D257,0)*Uzsakymas!$F257</f>
        <v>0</v>
      </c>
      <c r="AK257" s="98">
        <f>IF(Uzsakymas!$H257=Uzsakymas!$G$23,Uzsakymas!$D257,0)*Uzsakymas!$F257</f>
        <v>0</v>
      </c>
      <c r="AL257" s="98">
        <f>IF(Uzsakymas!$I257=Uzsakymas!$G$23,Uzsakymas!$E257,0)*Uzsakymas!$F257</f>
        <v>0</v>
      </c>
      <c r="AM257" s="98">
        <f>IF(Uzsakymas!$J257=Uzsakymas!$G$23,Uzsakymas!$E257,0)*Uzsakymas!$F257</f>
        <v>0</v>
      </c>
      <c r="AN257" s="98">
        <f>IF(Uzsakymas!$G257=Uzsakymas!$G$24,Uzsakymas!$D257,0)*Uzsakymas!$F257</f>
        <v>0</v>
      </c>
      <c r="AO257" s="98">
        <f>IF(Uzsakymas!$H257=Uzsakymas!$G$24,Uzsakymas!$D257,0)*Uzsakymas!$F257</f>
        <v>0</v>
      </c>
      <c r="AP257" s="98">
        <f>IF(Uzsakymas!$I257=Uzsakymas!$G$24,Uzsakymas!$E257,0)*Uzsakymas!$F257</f>
        <v>0</v>
      </c>
      <c r="AQ257" s="98">
        <f>IF(Uzsakymas!$J257=Uzsakymas!$G$24,Uzsakymas!$E257,0)*Uzsakymas!$F257</f>
        <v>0</v>
      </c>
      <c r="AR257" s="98">
        <f>IF(Uzsakymas!$G257=Uzsakymas!$G$25,Uzsakymas!$D257,0)*Uzsakymas!$F257</f>
        <v>0</v>
      </c>
      <c r="AS257" s="98">
        <f>IF(Uzsakymas!$H257=Uzsakymas!$G$25,Uzsakymas!$D257,0)*Uzsakymas!$F257</f>
        <v>0</v>
      </c>
      <c r="AT257" s="98">
        <f>IF(Uzsakymas!$I257=Uzsakymas!$G$25,Uzsakymas!$E257,0)*Uzsakymas!$F257</f>
        <v>0</v>
      </c>
      <c r="AU257" s="98">
        <f>IF(Uzsakymas!$J257=Uzsakymas!$G$25,Uzsakymas!$E257,0)*Uzsakymas!$F257</f>
        <v>0</v>
      </c>
      <c r="AV257" s="98">
        <f>IF(Uzsakymas!$G257=Uzsakymas!$G$26,Uzsakymas!$D257,0)*Uzsakymas!$F257</f>
        <v>0</v>
      </c>
      <c r="AW257" s="98">
        <f>IF(Uzsakymas!$H257=Uzsakymas!$G$26,Uzsakymas!$D257,0)*Uzsakymas!$F257</f>
        <v>0</v>
      </c>
      <c r="AX257" s="98">
        <f>IF(Uzsakymas!$I257=Uzsakymas!$G$26,Uzsakymas!$E257,0)*Uzsakymas!$F257</f>
        <v>0</v>
      </c>
      <c r="AY257" s="98">
        <f>IF(Uzsakymas!$J257=Uzsakymas!$G$26,Uzsakymas!$E257,0)*Uzsakymas!$F257</f>
        <v>0</v>
      </c>
      <c r="AZ257" s="29">
        <f>(P257+Q257+R257+S257)/1000</f>
        <v>0</v>
      </c>
      <c r="BA257" s="16">
        <f>(T257+U257+V257+W257)/1000</f>
        <v>0</v>
      </c>
      <c r="BB257" s="16">
        <f>(X257+XFD257+XFD257+AA257)/1000</f>
        <v>0</v>
      </c>
      <c r="BC257" s="16">
        <f>(AB257+AC257+AD257+AE257)/1000</f>
        <v>0</v>
      </c>
      <c r="BD257" s="16">
        <f>(AF257+AG257+AH257+AI257)/1000</f>
        <v>0</v>
      </c>
      <c r="BE257" s="16">
        <f>(AJ257+AK257+AL257+AM257)/1000</f>
        <v>0</v>
      </c>
      <c r="BF257" s="16">
        <f>(AN257+AO257+AP257+AQ257)/1000</f>
        <v>0</v>
      </c>
      <c r="BG257" s="16">
        <f>(AR257+AS257+AT257+AU257)/1000</f>
        <v>0</v>
      </c>
      <c r="BH257" s="30">
        <f>(AV257+AW257+AX257+AY257)/1000</f>
        <v>0</v>
      </c>
    </row>
    <row r="258" spans="1:60" hidden="true">
      <c r="N258">
        <v>229</v>
      </c>
      <c r="P258" s="98">
        <f>IF(Uzsakymas!$G258=Uzsakymas!$G$18,Uzsakymas!$D258,0)*Uzsakymas!$F258</f>
        <v>0</v>
      </c>
      <c r="Q258" s="98">
        <f>IF(Uzsakymas!$H258=Uzsakymas!$G$18,Uzsakymas!$D258,0)*Uzsakymas!$F258</f>
        <v>0</v>
      </c>
      <c r="R258" s="98">
        <f>IF(Uzsakymas!$I258=Uzsakymas!$G$18,Uzsakymas!$E258,0)*Uzsakymas!$F258</f>
        <v>0</v>
      </c>
      <c r="S258" s="98">
        <f>IF(Uzsakymas!$J258=Uzsakymas!$G$18,Uzsakymas!$E258,0)*Uzsakymas!$F258</f>
        <v>0</v>
      </c>
      <c r="T258" s="98">
        <f>IF(Uzsakymas!$G258=Uzsakymas!$G$19,Uzsakymas!$D258,0)*Uzsakymas!$F258</f>
        <v>0</v>
      </c>
      <c r="U258" s="98">
        <f>IF(Uzsakymas!$H258=Uzsakymas!$G$19,Uzsakymas!$D258,0)*Uzsakymas!$F258</f>
        <v>0</v>
      </c>
      <c r="V258" s="98">
        <f>IF(Uzsakymas!$I258=Uzsakymas!$G$19,Uzsakymas!$E258,0)*Uzsakymas!$F258</f>
        <v>0</v>
      </c>
      <c r="W258" s="98">
        <f>IF(Uzsakymas!$J258=Uzsakymas!$G$19,Uzsakymas!$E258,0)*Uzsakymas!$F258</f>
        <v>0</v>
      </c>
      <c r="X258" s="98">
        <f>IF(Uzsakymas!$G258=Uzsakymas!$G$20,Uzsakymas!$D258,0)*Uzsakymas!$F258</f>
        <v>0</v>
      </c>
      <c r="Y258" s="98">
        <f>IF(Uzsakymas!$H258=Uzsakymas!$G$20,Uzsakymas!$D258,0)*Uzsakymas!$F258</f>
        <v>0</v>
      </c>
      <c r="Z258" s="98">
        <f>IF(Uzsakymas!$I258=Uzsakymas!$G$20,Uzsakymas!$E258,0)*Uzsakymas!$F258</f>
        <v>0</v>
      </c>
      <c r="AA258" s="98">
        <f>IF(Uzsakymas!$J258=Uzsakymas!$G$20,Uzsakymas!$E258,0)*Uzsakymas!$F258</f>
        <v>0</v>
      </c>
      <c r="AB258" s="98">
        <f>IF(Uzsakymas!$G258=Uzsakymas!$G$21,Uzsakymas!$D258,0)*Uzsakymas!$F258</f>
        <v>0</v>
      </c>
      <c r="AC258" s="98">
        <f>IF(Uzsakymas!$H258=Uzsakymas!$G$21,Uzsakymas!$D258,0)*Uzsakymas!$F258</f>
        <v>0</v>
      </c>
      <c r="AD258" s="98">
        <f>IF(Uzsakymas!$I258=Uzsakymas!$G$21,Uzsakymas!$E258,0)*Uzsakymas!$F258</f>
        <v>0</v>
      </c>
      <c r="AE258" s="98">
        <f>IF(Uzsakymas!$J258=Uzsakymas!$G$21,Uzsakymas!$E258,0)*Uzsakymas!$F258</f>
        <v>0</v>
      </c>
      <c r="AF258" s="98">
        <f>IF(Uzsakymas!$G258=Uzsakymas!$G$22,Uzsakymas!$D258,0)*Uzsakymas!$F258</f>
        <v>0</v>
      </c>
      <c r="AG258" s="98">
        <f>IF(Uzsakymas!$H258=Uzsakymas!$G$22,Uzsakymas!$D258,0)*Uzsakymas!$F258</f>
        <v>0</v>
      </c>
      <c r="AH258" s="98">
        <f>IF(Uzsakymas!$I258=Uzsakymas!$G$22,Uzsakymas!$E258,0)*Uzsakymas!$F258</f>
        <v>0</v>
      </c>
      <c r="AI258" s="98">
        <f>IF(Uzsakymas!$J258=Uzsakymas!$G$22,Uzsakymas!$E258,0)*Uzsakymas!$F258</f>
        <v>0</v>
      </c>
      <c r="AJ258" s="98">
        <f>IF(Uzsakymas!$G258=Uzsakymas!$G$23,Uzsakymas!$D258,0)*Uzsakymas!$F258</f>
        <v>0</v>
      </c>
      <c r="AK258" s="98">
        <f>IF(Uzsakymas!$H258=Uzsakymas!$G$23,Uzsakymas!$D258,0)*Uzsakymas!$F258</f>
        <v>0</v>
      </c>
      <c r="AL258" s="98">
        <f>IF(Uzsakymas!$I258=Uzsakymas!$G$23,Uzsakymas!$E258,0)*Uzsakymas!$F258</f>
        <v>0</v>
      </c>
      <c r="AM258" s="98">
        <f>IF(Uzsakymas!$J258=Uzsakymas!$G$23,Uzsakymas!$E258,0)*Uzsakymas!$F258</f>
        <v>0</v>
      </c>
      <c r="AN258" s="98">
        <f>IF(Uzsakymas!$G258=Uzsakymas!$G$24,Uzsakymas!$D258,0)*Uzsakymas!$F258</f>
        <v>0</v>
      </c>
      <c r="AO258" s="98">
        <f>IF(Uzsakymas!$H258=Uzsakymas!$G$24,Uzsakymas!$D258,0)*Uzsakymas!$F258</f>
        <v>0</v>
      </c>
      <c r="AP258" s="98">
        <f>IF(Uzsakymas!$I258=Uzsakymas!$G$24,Uzsakymas!$E258,0)*Uzsakymas!$F258</f>
        <v>0</v>
      </c>
      <c r="AQ258" s="98">
        <f>IF(Uzsakymas!$J258=Uzsakymas!$G$24,Uzsakymas!$E258,0)*Uzsakymas!$F258</f>
        <v>0</v>
      </c>
      <c r="AR258" s="98">
        <f>IF(Uzsakymas!$G258=Uzsakymas!$G$25,Uzsakymas!$D258,0)*Uzsakymas!$F258</f>
        <v>0</v>
      </c>
      <c r="AS258" s="98">
        <f>IF(Uzsakymas!$H258=Uzsakymas!$G$25,Uzsakymas!$D258,0)*Uzsakymas!$F258</f>
        <v>0</v>
      </c>
      <c r="AT258" s="98">
        <f>IF(Uzsakymas!$I258=Uzsakymas!$G$25,Uzsakymas!$E258,0)*Uzsakymas!$F258</f>
        <v>0</v>
      </c>
      <c r="AU258" s="98">
        <f>IF(Uzsakymas!$J258=Uzsakymas!$G$25,Uzsakymas!$E258,0)*Uzsakymas!$F258</f>
        <v>0</v>
      </c>
      <c r="AV258" s="98">
        <f>IF(Uzsakymas!$G258=Uzsakymas!$G$26,Uzsakymas!$D258,0)*Uzsakymas!$F258</f>
        <v>0</v>
      </c>
      <c r="AW258" s="98">
        <f>IF(Uzsakymas!$H258=Uzsakymas!$G$26,Uzsakymas!$D258,0)*Uzsakymas!$F258</f>
        <v>0</v>
      </c>
      <c r="AX258" s="98">
        <f>IF(Uzsakymas!$I258=Uzsakymas!$G$26,Uzsakymas!$E258,0)*Uzsakymas!$F258</f>
        <v>0</v>
      </c>
      <c r="AY258" s="98">
        <f>IF(Uzsakymas!$J258=Uzsakymas!$G$26,Uzsakymas!$E258,0)*Uzsakymas!$F258</f>
        <v>0</v>
      </c>
      <c r="AZ258" s="29">
        <f>(P258+Q258+R258+S258)/1000</f>
        <v>0</v>
      </c>
      <c r="BA258" s="16">
        <f>(T258+U258+V258+W258)/1000</f>
        <v>0</v>
      </c>
      <c r="BB258" s="16">
        <f>(X258+XFD258+XFD258+AA258)/1000</f>
        <v>0</v>
      </c>
      <c r="BC258" s="16">
        <f>(AB258+AC258+AD258+AE258)/1000</f>
        <v>0</v>
      </c>
      <c r="BD258" s="16">
        <f>(AF258+AG258+AH258+AI258)/1000</f>
        <v>0</v>
      </c>
      <c r="BE258" s="16">
        <f>(AJ258+AK258+AL258+AM258)/1000</f>
        <v>0</v>
      </c>
      <c r="BF258" s="16">
        <f>(AN258+AO258+AP258+AQ258)/1000</f>
        <v>0</v>
      </c>
      <c r="BG258" s="16">
        <f>(AR258+AS258+AT258+AU258)/1000</f>
        <v>0</v>
      </c>
      <c r="BH258" s="30">
        <f>(AV258+AW258+AX258+AY258)/1000</f>
        <v>0</v>
      </c>
    </row>
    <row r="259" spans="1:60" hidden="true">
      <c r="N259">
        <v>230</v>
      </c>
      <c r="P259" s="98">
        <f>IF(Uzsakymas!$G259=Uzsakymas!$G$18,Uzsakymas!$D259,0)*Uzsakymas!$F259</f>
        <v>0</v>
      </c>
      <c r="Q259" s="98">
        <f>IF(Uzsakymas!$H259=Uzsakymas!$G$18,Uzsakymas!$D259,0)*Uzsakymas!$F259</f>
        <v>0</v>
      </c>
      <c r="R259" s="98">
        <f>IF(Uzsakymas!$I259=Uzsakymas!$G$18,Uzsakymas!$E259,0)*Uzsakymas!$F259</f>
        <v>0</v>
      </c>
      <c r="S259" s="98">
        <f>IF(Uzsakymas!$J259=Uzsakymas!$G$18,Uzsakymas!$E259,0)*Uzsakymas!$F259</f>
        <v>0</v>
      </c>
      <c r="T259" s="98">
        <f>IF(Uzsakymas!$G259=Uzsakymas!$G$19,Uzsakymas!$D259,0)*Uzsakymas!$F259</f>
        <v>0</v>
      </c>
      <c r="U259" s="98">
        <f>IF(Uzsakymas!$H259=Uzsakymas!$G$19,Uzsakymas!$D259,0)*Uzsakymas!$F259</f>
        <v>0</v>
      </c>
      <c r="V259" s="98">
        <f>IF(Uzsakymas!$I259=Uzsakymas!$G$19,Uzsakymas!$E259,0)*Uzsakymas!$F259</f>
        <v>0</v>
      </c>
      <c r="W259" s="98">
        <f>IF(Uzsakymas!$J259=Uzsakymas!$G$19,Uzsakymas!$E259,0)*Uzsakymas!$F259</f>
        <v>0</v>
      </c>
      <c r="X259" s="98">
        <f>IF(Uzsakymas!$G259=Uzsakymas!$G$20,Uzsakymas!$D259,0)*Uzsakymas!$F259</f>
        <v>0</v>
      </c>
      <c r="Y259" s="98">
        <f>IF(Uzsakymas!$H259=Uzsakymas!$G$20,Uzsakymas!$D259,0)*Uzsakymas!$F259</f>
        <v>0</v>
      </c>
      <c r="Z259" s="98">
        <f>IF(Uzsakymas!$I259=Uzsakymas!$G$20,Uzsakymas!$E259,0)*Uzsakymas!$F259</f>
        <v>0</v>
      </c>
      <c r="AA259" s="98">
        <f>IF(Uzsakymas!$J259=Uzsakymas!$G$20,Uzsakymas!$E259,0)*Uzsakymas!$F259</f>
        <v>0</v>
      </c>
      <c r="AB259" s="98">
        <f>IF(Uzsakymas!$G259=Uzsakymas!$G$21,Uzsakymas!$D259,0)*Uzsakymas!$F259</f>
        <v>0</v>
      </c>
      <c r="AC259" s="98">
        <f>IF(Uzsakymas!$H259=Uzsakymas!$G$21,Uzsakymas!$D259,0)*Uzsakymas!$F259</f>
        <v>0</v>
      </c>
      <c r="AD259" s="98">
        <f>IF(Uzsakymas!$I259=Uzsakymas!$G$21,Uzsakymas!$E259,0)*Uzsakymas!$F259</f>
        <v>0</v>
      </c>
      <c r="AE259" s="98">
        <f>IF(Uzsakymas!$J259=Uzsakymas!$G$21,Uzsakymas!$E259,0)*Uzsakymas!$F259</f>
        <v>0</v>
      </c>
      <c r="AF259" s="98">
        <f>IF(Uzsakymas!$G259=Uzsakymas!$G$22,Uzsakymas!$D259,0)*Uzsakymas!$F259</f>
        <v>0</v>
      </c>
      <c r="AG259" s="98">
        <f>IF(Uzsakymas!$H259=Uzsakymas!$G$22,Uzsakymas!$D259,0)*Uzsakymas!$F259</f>
        <v>0</v>
      </c>
      <c r="AH259" s="98">
        <f>IF(Uzsakymas!$I259=Uzsakymas!$G$22,Uzsakymas!$E259,0)*Uzsakymas!$F259</f>
        <v>0</v>
      </c>
      <c r="AI259" s="98">
        <f>IF(Uzsakymas!$J259=Uzsakymas!$G$22,Uzsakymas!$E259,0)*Uzsakymas!$F259</f>
        <v>0</v>
      </c>
      <c r="AJ259" s="98">
        <f>IF(Uzsakymas!$G259=Uzsakymas!$G$23,Uzsakymas!$D259,0)*Uzsakymas!$F259</f>
        <v>0</v>
      </c>
      <c r="AK259" s="98">
        <f>IF(Uzsakymas!$H259=Uzsakymas!$G$23,Uzsakymas!$D259,0)*Uzsakymas!$F259</f>
        <v>0</v>
      </c>
      <c r="AL259" s="98">
        <f>IF(Uzsakymas!$I259=Uzsakymas!$G$23,Uzsakymas!$E259,0)*Uzsakymas!$F259</f>
        <v>0</v>
      </c>
      <c r="AM259" s="98">
        <f>IF(Uzsakymas!$J259=Uzsakymas!$G$23,Uzsakymas!$E259,0)*Uzsakymas!$F259</f>
        <v>0</v>
      </c>
      <c r="AN259" s="98">
        <f>IF(Uzsakymas!$G259=Uzsakymas!$G$24,Uzsakymas!$D259,0)*Uzsakymas!$F259</f>
        <v>0</v>
      </c>
      <c r="AO259" s="98">
        <f>IF(Uzsakymas!$H259=Uzsakymas!$G$24,Uzsakymas!$D259,0)*Uzsakymas!$F259</f>
        <v>0</v>
      </c>
      <c r="AP259" s="98">
        <f>IF(Uzsakymas!$I259=Uzsakymas!$G$24,Uzsakymas!$E259,0)*Uzsakymas!$F259</f>
        <v>0</v>
      </c>
      <c r="AQ259" s="98">
        <f>IF(Uzsakymas!$J259=Uzsakymas!$G$24,Uzsakymas!$E259,0)*Uzsakymas!$F259</f>
        <v>0</v>
      </c>
      <c r="AR259" s="98">
        <f>IF(Uzsakymas!$G259=Uzsakymas!$G$25,Uzsakymas!$D259,0)*Uzsakymas!$F259</f>
        <v>0</v>
      </c>
      <c r="AS259" s="98">
        <f>IF(Uzsakymas!$H259=Uzsakymas!$G$25,Uzsakymas!$D259,0)*Uzsakymas!$F259</f>
        <v>0</v>
      </c>
      <c r="AT259" s="98">
        <f>IF(Uzsakymas!$I259=Uzsakymas!$G$25,Uzsakymas!$E259,0)*Uzsakymas!$F259</f>
        <v>0</v>
      </c>
      <c r="AU259" s="98">
        <f>IF(Uzsakymas!$J259=Uzsakymas!$G$25,Uzsakymas!$E259,0)*Uzsakymas!$F259</f>
        <v>0</v>
      </c>
      <c r="AV259" s="98">
        <f>IF(Uzsakymas!$G259=Uzsakymas!$G$26,Uzsakymas!$D259,0)*Uzsakymas!$F259</f>
        <v>0</v>
      </c>
      <c r="AW259" s="98">
        <f>IF(Uzsakymas!$H259=Uzsakymas!$G$26,Uzsakymas!$D259,0)*Uzsakymas!$F259</f>
        <v>0</v>
      </c>
      <c r="AX259" s="98">
        <f>IF(Uzsakymas!$I259=Uzsakymas!$G$26,Uzsakymas!$E259,0)*Uzsakymas!$F259</f>
        <v>0</v>
      </c>
      <c r="AY259" s="98">
        <f>IF(Uzsakymas!$J259=Uzsakymas!$G$26,Uzsakymas!$E259,0)*Uzsakymas!$F259</f>
        <v>0</v>
      </c>
      <c r="AZ259" s="29">
        <f>(P259+Q259+R259+S259)/1000</f>
        <v>0</v>
      </c>
      <c r="BA259" s="16">
        <f>(T259+U259+V259+W259)/1000</f>
        <v>0</v>
      </c>
      <c r="BB259" s="16">
        <f>(X259+XFD259+XFD259+AA259)/1000</f>
        <v>0</v>
      </c>
      <c r="BC259" s="16">
        <f>(AB259+AC259+AD259+AE259)/1000</f>
        <v>0</v>
      </c>
      <c r="BD259" s="16">
        <f>(AF259+AG259+AH259+AI259)/1000</f>
        <v>0</v>
      </c>
      <c r="BE259" s="16">
        <f>(AJ259+AK259+AL259+AM259)/1000</f>
        <v>0</v>
      </c>
      <c r="BF259" s="16">
        <f>(AN259+AO259+AP259+AQ259)/1000</f>
        <v>0</v>
      </c>
      <c r="BG259" s="16">
        <f>(AR259+AS259+AT259+AU259)/1000</f>
        <v>0</v>
      </c>
      <c r="BH259" s="30">
        <f>(AV259+AW259+AX259+AY259)/1000</f>
        <v>0</v>
      </c>
    </row>
    <row r="260" spans="1:60" hidden="true">
      <c r="N260">
        <v>231</v>
      </c>
      <c r="P260" s="98">
        <f>IF(Uzsakymas!$G260=Uzsakymas!$G$18,Uzsakymas!$D260,0)*Uzsakymas!$F260</f>
        <v>0</v>
      </c>
      <c r="Q260" s="98">
        <f>IF(Uzsakymas!$H260=Uzsakymas!$G$18,Uzsakymas!$D260,0)*Uzsakymas!$F260</f>
        <v>0</v>
      </c>
      <c r="R260" s="98">
        <f>IF(Uzsakymas!$I260=Uzsakymas!$G$18,Uzsakymas!$E260,0)*Uzsakymas!$F260</f>
        <v>0</v>
      </c>
      <c r="S260" s="98">
        <f>IF(Uzsakymas!$J260=Uzsakymas!$G$18,Uzsakymas!$E260,0)*Uzsakymas!$F260</f>
        <v>0</v>
      </c>
      <c r="T260" s="98">
        <f>IF(Uzsakymas!$G260=Uzsakymas!$G$19,Uzsakymas!$D260,0)*Uzsakymas!$F260</f>
        <v>0</v>
      </c>
      <c r="U260" s="98">
        <f>IF(Uzsakymas!$H260=Uzsakymas!$G$19,Uzsakymas!$D260,0)*Uzsakymas!$F260</f>
        <v>0</v>
      </c>
      <c r="V260" s="98">
        <f>IF(Uzsakymas!$I260=Uzsakymas!$G$19,Uzsakymas!$E260,0)*Uzsakymas!$F260</f>
        <v>0</v>
      </c>
      <c r="W260" s="98">
        <f>IF(Uzsakymas!$J260=Uzsakymas!$G$19,Uzsakymas!$E260,0)*Uzsakymas!$F260</f>
        <v>0</v>
      </c>
      <c r="X260" s="98">
        <f>IF(Uzsakymas!$G260=Uzsakymas!$G$20,Uzsakymas!$D260,0)*Uzsakymas!$F260</f>
        <v>0</v>
      </c>
      <c r="Y260" s="98">
        <f>IF(Uzsakymas!$H260=Uzsakymas!$G$20,Uzsakymas!$D260,0)*Uzsakymas!$F260</f>
        <v>0</v>
      </c>
      <c r="Z260" s="98">
        <f>IF(Uzsakymas!$I260=Uzsakymas!$G$20,Uzsakymas!$E260,0)*Uzsakymas!$F260</f>
        <v>0</v>
      </c>
      <c r="AA260" s="98">
        <f>IF(Uzsakymas!$J260=Uzsakymas!$G$20,Uzsakymas!$E260,0)*Uzsakymas!$F260</f>
        <v>0</v>
      </c>
      <c r="AB260" s="98">
        <f>IF(Uzsakymas!$G260=Uzsakymas!$G$21,Uzsakymas!$D260,0)*Uzsakymas!$F260</f>
        <v>0</v>
      </c>
      <c r="AC260" s="98">
        <f>IF(Uzsakymas!$H260=Uzsakymas!$G$21,Uzsakymas!$D260,0)*Uzsakymas!$F260</f>
        <v>0</v>
      </c>
      <c r="AD260" s="98">
        <f>IF(Uzsakymas!$I260=Uzsakymas!$G$21,Uzsakymas!$E260,0)*Uzsakymas!$F260</f>
        <v>0</v>
      </c>
      <c r="AE260" s="98">
        <f>IF(Uzsakymas!$J260=Uzsakymas!$G$21,Uzsakymas!$E260,0)*Uzsakymas!$F260</f>
        <v>0</v>
      </c>
      <c r="AF260" s="98">
        <f>IF(Uzsakymas!$G260=Uzsakymas!$G$22,Uzsakymas!$D260,0)*Uzsakymas!$F260</f>
        <v>0</v>
      </c>
      <c r="AG260" s="98">
        <f>IF(Uzsakymas!$H260=Uzsakymas!$G$22,Uzsakymas!$D260,0)*Uzsakymas!$F260</f>
        <v>0</v>
      </c>
      <c r="AH260" s="98">
        <f>IF(Uzsakymas!$I260=Uzsakymas!$G$22,Uzsakymas!$E260,0)*Uzsakymas!$F260</f>
        <v>0</v>
      </c>
      <c r="AI260" s="98">
        <f>IF(Uzsakymas!$J260=Uzsakymas!$G$22,Uzsakymas!$E260,0)*Uzsakymas!$F260</f>
        <v>0</v>
      </c>
      <c r="AJ260" s="98">
        <f>IF(Uzsakymas!$G260=Uzsakymas!$G$23,Uzsakymas!$D260,0)*Uzsakymas!$F260</f>
        <v>0</v>
      </c>
      <c r="AK260" s="98">
        <f>IF(Uzsakymas!$H260=Uzsakymas!$G$23,Uzsakymas!$D260,0)*Uzsakymas!$F260</f>
        <v>0</v>
      </c>
      <c r="AL260" s="98">
        <f>IF(Uzsakymas!$I260=Uzsakymas!$G$23,Uzsakymas!$E260,0)*Uzsakymas!$F260</f>
        <v>0</v>
      </c>
      <c r="AM260" s="98">
        <f>IF(Uzsakymas!$J260=Uzsakymas!$G$23,Uzsakymas!$E260,0)*Uzsakymas!$F260</f>
        <v>0</v>
      </c>
      <c r="AN260" s="98">
        <f>IF(Uzsakymas!$G260=Uzsakymas!$G$24,Uzsakymas!$D260,0)*Uzsakymas!$F260</f>
        <v>0</v>
      </c>
      <c r="AO260" s="98">
        <f>IF(Uzsakymas!$H260=Uzsakymas!$G$24,Uzsakymas!$D260,0)*Uzsakymas!$F260</f>
        <v>0</v>
      </c>
      <c r="AP260" s="98">
        <f>IF(Uzsakymas!$I260=Uzsakymas!$G$24,Uzsakymas!$E260,0)*Uzsakymas!$F260</f>
        <v>0</v>
      </c>
      <c r="AQ260" s="98">
        <f>IF(Uzsakymas!$J260=Uzsakymas!$G$24,Uzsakymas!$E260,0)*Uzsakymas!$F260</f>
        <v>0</v>
      </c>
      <c r="AR260" s="98">
        <f>IF(Uzsakymas!$G260=Uzsakymas!$G$25,Uzsakymas!$D260,0)*Uzsakymas!$F260</f>
        <v>0</v>
      </c>
      <c r="AS260" s="98">
        <f>IF(Uzsakymas!$H260=Uzsakymas!$G$25,Uzsakymas!$D260,0)*Uzsakymas!$F260</f>
        <v>0</v>
      </c>
      <c r="AT260" s="98">
        <f>IF(Uzsakymas!$I260=Uzsakymas!$G$25,Uzsakymas!$E260,0)*Uzsakymas!$F260</f>
        <v>0</v>
      </c>
      <c r="AU260" s="98">
        <f>IF(Uzsakymas!$J260=Uzsakymas!$G$25,Uzsakymas!$E260,0)*Uzsakymas!$F260</f>
        <v>0</v>
      </c>
      <c r="AV260" s="98">
        <f>IF(Uzsakymas!$G260=Uzsakymas!$G$26,Uzsakymas!$D260,0)*Uzsakymas!$F260</f>
        <v>0</v>
      </c>
      <c r="AW260" s="98">
        <f>IF(Uzsakymas!$H260=Uzsakymas!$G$26,Uzsakymas!$D260,0)*Uzsakymas!$F260</f>
        <v>0</v>
      </c>
      <c r="AX260" s="98">
        <f>IF(Uzsakymas!$I260=Uzsakymas!$G$26,Uzsakymas!$E260,0)*Uzsakymas!$F260</f>
        <v>0</v>
      </c>
      <c r="AY260" s="98">
        <f>IF(Uzsakymas!$J260=Uzsakymas!$G$26,Uzsakymas!$E260,0)*Uzsakymas!$F260</f>
        <v>0</v>
      </c>
      <c r="AZ260" s="29">
        <f>(P260+Q260+R260+S260)/1000</f>
        <v>0</v>
      </c>
      <c r="BA260" s="16">
        <f>(T260+U260+V260+W260)/1000</f>
        <v>0</v>
      </c>
      <c r="BB260" s="16">
        <f>(X260+XFD260+XFD260+AA260)/1000</f>
        <v>0</v>
      </c>
      <c r="BC260" s="16">
        <f>(AB260+AC260+AD260+AE260)/1000</f>
        <v>0</v>
      </c>
      <c r="BD260" s="16">
        <f>(AF260+AG260+AH260+AI260)/1000</f>
        <v>0</v>
      </c>
      <c r="BE260" s="16">
        <f>(AJ260+AK260+AL260+AM260)/1000</f>
        <v>0</v>
      </c>
      <c r="BF260" s="16">
        <f>(AN260+AO260+AP260+AQ260)/1000</f>
        <v>0</v>
      </c>
      <c r="BG260" s="16">
        <f>(AR260+AS260+AT260+AU260)/1000</f>
        <v>0</v>
      </c>
      <c r="BH260" s="30">
        <f>(AV260+AW260+AX260+AY260)/1000</f>
        <v>0</v>
      </c>
    </row>
    <row r="261" spans="1:60" hidden="true">
      <c r="N261">
        <v>232</v>
      </c>
      <c r="P261" s="98">
        <f>IF(Uzsakymas!$G261=Uzsakymas!$G$18,Uzsakymas!$D261,0)*Uzsakymas!$F261</f>
        <v>0</v>
      </c>
      <c r="Q261" s="98">
        <f>IF(Uzsakymas!$H261=Uzsakymas!$G$18,Uzsakymas!$D261,0)*Uzsakymas!$F261</f>
        <v>0</v>
      </c>
      <c r="R261" s="98">
        <f>IF(Uzsakymas!$I261=Uzsakymas!$G$18,Uzsakymas!$E261,0)*Uzsakymas!$F261</f>
        <v>0</v>
      </c>
      <c r="S261" s="98">
        <f>IF(Uzsakymas!$J261=Uzsakymas!$G$18,Uzsakymas!$E261,0)*Uzsakymas!$F261</f>
        <v>0</v>
      </c>
      <c r="T261" s="98">
        <f>IF(Uzsakymas!$G261=Uzsakymas!$G$19,Uzsakymas!$D261,0)*Uzsakymas!$F261</f>
        <v>0</v>
      </c>
      <c r="U261" s="98">
        <f>IF(Uzsakymas!$H261=Uzsakymas!$G$19,Uzsakymas!$D261,0)*Uzsakymas!$F261</f>
        <v>0</v>
      </c>
      <c r="V261" s="98">
        <f>IF(Uzsakymas!$I261=Uzsakymas!$G$19,Uzsakymas!$E261,0)*Uzsakymas!$F261</f>
        <v>0</v>
      </c>
      <c r="W261" s="98">
        <f>IF(Uzsakymas!$J261=Uzsakymas!$G$19,Uzsakymas!$E261,0)*Uzsakymas!$F261</f>
        <v>0</v>
      </c>
      <c r="X261" s="98">
        <f>IF(Uzsakymas!$G261=Uzsakymas!$G$20,Uzsakymas!$D261,0)*Uzsakymas!$F261</f>
        <v>0</v>
      </c>
      <c r="Y261" s="98">
        <f>IF(Uzsakymas!$H261=Uzsakymas!$G$20,Uzsakymas!$D261,0)*Uzsakymas!$F261</f>
        <v>0</v>
      </c>
      <c r="Z261" s="98">
        <f>IF(Uzsakymas!$I261=Uzsakymas!$G$20,Uzsakymas!$E261,0)*Uzsakymas!$F261</f>
        <v>0</v>
      </c>
      <c r="AA261" s="98">
        <f>IF(Uzsakymas!$J261=Uzsakymas!$G$20,Uzsakymas!$E261,0)*Uzsakymas!$F261</f>
        <v>0</v>
      </c>
      <c r="AB261" s="98">
        <f>IF(Uzsakymas!$G261=Uzsakymas!$G$21,Uzsakymas!$D261,0)*Uzsakymas!$F261</f>
        <v>0</v>
      </c>
      <c r="AC261" s="98">
        <f>IF(Uzsakymas!$H261=Uzsakymas!$G$21,Uzsakymas!$D261,0)*Uzsakymas!$F261</f>
        <v>0</v>
      </c>
      <c r="AD261" s="98">
        <f>IF(Uzsakymas!$I261=Uzsakymas!$G$21,Uzsakymas!$E261,0)*Uzsakymas!$F261</f>
        <v>0</v>
      </c>
      <c r="AE261" s="98">
        <f>IF(Uzsakymas!$J261=Uzsakymas!$G$21,Uzsakymas!$E261,0)*Uzsakymas!$F261</f>
        <v>0</v>
      </c>
      <c r="AF261" s="98">
        <f>IF(Uzsakymas!$G261=Uzsakymas!$G$22,Uzsakymas!$D261,0)*Uzsakymas!$F261</f>
        <v>0</v>
      </c>
      <c r="AG261" s="98">
        <f>IF(Uzsakymas!$H261=Uzsakymas!$G$22,Uzsakymas!$D261,0)*Uzsakymas!$F261</f>
        <v>0</v>
      </c>
      <c r="AH261" s="98">
        <f>IF(Uzsakymas!$I261=Uzsakymas!$G$22,Uzsakymas!$E261,0)*Uzsakymas!$F261</f>
        <v>0</v>
      </c>
      <c r="AI261" s="98">
        <f>IF(Uzsakymas!$J261=Uzsakymas!$G$22,Uzsakymas!$E261,0)*Uzsakymas!$F261</f>
        <v>0</v>
      </c>
      <c r="AJ261" s="98">
        <f>IF(Uzsakymas!$G261=Uzsakymas!$G$23,Uzsakymas!$D261,0)*Uzsakymas!$F261</f>
        <v>0</v>
      </c>
      <c r="AK261" s="98">
        <f>IF(Uzsakymas!$H261=Uzsakymas!$G$23,Uzsakymas!$D261,0)*Uzsakymas!$F261</f>
        <v>0</v>
      </c>
      <c r="AL261" s="98">
        <f>IF(Uzsakymas!$I261=Uzsakymas!$G$23,Uzsakymas!$E261,0)*Uzsakymas!$F261</f>
        <v>0</v>
      </c>
      <c r="AM261" s="98">
        <f>IF(Uzsakymas!$J261=Uzsakymas!$G$23,Uzsakymas!$E261,0)*Uzsakymas!$F261</f>
        <v>0</v>
      </c>
      <c r="AN261" s="98">
        <f>IF(Uzsakymas!$G261=Uzsakymas!$G$24,Uzsakymas!$D261,0)*Uzsakymas!$F261</f>
        <v>0</v>
      </c>
      <c r="AO261" s="98">
        <f>IF(Uzsakymas!$H261=Uzsakymas!$G$24,Uzsakymas!$D261,0)*Uzsakymas!$F261</f>
        <v>0</v>
      </c>
      <c r="AP261" s="98">
        <f>IF(Uzsakymas!$I261=Uzsakymas!$G$24,Uzsakymas!$E261,0)*Uzsakymas!$F261</f>
        <v>0</v>
      </c>
      <c r="AQ261" s="98">
        <f>IF(Uzsakymas!$J261=Uzsakymas!$G$24,Uzsakymas!$E261,0)*Uzsakymas!$F261</f>
        <v>0</v>
      </c>
      <c r="AR261" s="98">
        <f>IF(Uzsakymas!$G261=Uzsakymas!$G$25,Uzsakymas!$D261,0)*Uzsakymas!$F261</f>
        <v>0</v>
      </c>
      <c r="AS261" s="98">
        <f>IF(Uzsakymas!$H261=Uzsakymas!$G$25,Uzsakymas!$D261,0)*Uzsakymas!$F261</f>
        <v>0</v>
      </c>
      <c r="AT261" s="98">
        <f>IF(Uzsakymas!$I261=Uzsakymas!$G$25,Uzsakymas!$E261,0)*Uzsakymas!$F261</f>
        <v>0</v>
      </c>
      <c r="AU261" s="98">
        <f>IF(Uzsakymas!$J261=Uzsakymas!$G$25,Uzsakymas!$E261,0)*Uzsakymas!$F261</f>
        <v>0</v>
      </c>
      <c r="AV261" s="98">
        <f>IF(Uzsakymas!$G261=Uzsakymas!$G$26,Uzsakymas!$D261,0)*Uzsakymas!$F261</f>
        <v>0</v>
      </c>
      <c r="AW261" s="98">
        <f>IF(Uzsakymas!$H261=Uzsakymas!$G$26,Uzsakymas!$D261,0)*Uzsakymas!$F261</f>
        <v>0</v>
      </c>
      <c r="AX261" s="98">
        <f>IF(Uzsakymas!$I261=Uzsakymas!$G$26,Uzsakymas!$E261,0)*Uzsakymas!$F261</f>
        <v>0</v>
      </c>
      <c r="AY261" s="98">
        <f>IF(Uzsakymas!$J261=Uzsakymas!$G$26,Uzsakymas!$E261,0)*Uzsakymas!$F261</f>
        <v>0</v>
      </c>
      <c r="AZ261" s="29">
        <f>(P261+Q261+R261+S261)/1000</f>
        <v>0</v>
      </c>
      <c r="BA261" s="16">
        <f>(T261+U261+V261+W261)/1000</f>
        <v>0</v>
      </c>
      <c r="BB261" s="16">
        <f>(X261+XFD261+XFD261+AA261)/1000</f>
        <v>0</v>
      </c>
      <c r="BC261" s="16">
        <f>(AB261+AC261+AD261+AE261)/1000</f>
        <v>0</v>
      </c>
      <c r="BD261" s="16">
        <f>(AF261+AG261+AH261+AI261)/1000</f>
        <v>0</v>
      </c>
      <c r="BE261" s="16">
        <f>(AJ261+AK261+AL261+AM261)/1000</f>
        <v>0</v>
      </c>
      <c r="BF261" s="16">
        <f>(AN261+AO261+AP261+AQ261)/1000</f>
        <v>0</v>
      </c>
      <c r="BG261" s="16">
        <f>(AR261+AS261+AT261+AU261)/1000</f>
        <v>0</v>
      </c>
      <c r="BH261" s="30">
        <f>(AV261+AW261+AX261+AY261)/1000</f>
        <v>0</v>
      </c>
    </row>
    <row r="262" spans="1:60" hidden="true">
      <c r="N262">
        <v>233</v>
      </c>
      <c r="P262" s="98">
        <f>IF(Uzsakymas!$G262=Uzsakymas!$G$18,Uzsakymas!$D262,0)*Uzsakymas!$F262</f>
        <v>0</v>
      </c>
      <c r="Q262" s="98">
        <f>IF(Uzsakymas!$H262=Uzsakymas!$G$18,Uzsakymas!$D262,0)*Uzsakymas!$F262</f>
        <v>0</v>
      </c>
      <c r="R262" s="98">
        <f>IF(Uzsakymas!$I262=Uzsakymas!$G$18,Uzsakymas!$E262,0)*Uzsakymas!$F262</f>
        <v>0</v>
      </c>
      <c r="S262" s="98">
        <f>IF(Uzsakymas!$J262=Uzsakymas!$G$18,Uzsakymas!$E262,0)*Uzsakymas!$F262</f>
        <v>0</v>
      </c>
      <c r="T262" s="98">
        <f>IF(Uzsakymas!$G262=Uzsakymas!$G$19,Uzsakymas!$D262,0)*Uzsakymas!$F262</f>
        <v>0</v>
      </c>
      <c r="U262" s="98">
        <f>IF(Uzsakymas!$H262=Uzsakymas!$G$19,Uzsakymas!$D262,0)*Uzsakymas!$F262</f>
        <v>0</v>
      </c>
      <c r="V262" s="98">
        <f>IF(Uzsakymas!$I262=Uzsakymas!$G$19,Uzsakymas!$E262,0)*Uzsakymas!$F262</f>
        <v>0</v>
      </c>
      <c r="W262" s="98">
        <f>IF(Uzsakymas!$J262=Uzsakymas!$G$19,Uzsakymas!$E262,0)*Uzsakymas!$F262</f>
        <v>0</v>
      </c>
      <c r="X262" s="98">
        <f>IF(Uzsakymas!$G262=Uzsakymas!$G$20,Uzsakymas!$D262,0)*Uzsakymas!$F262</f>
        <v>0</v>
      </c>
      <c r="Y262" s="98">
        <f>IF(Uzsakymas!$H262=Uzsakymas!$G$20,Uzsakymas!$D262,0)*Uzsakymas!$F262</f>
        <v>0</v>
      </c>
      <c r="Z262" s="98">
        <f>IF(Uzsakymas!$I262=Uzsakymas!$G$20,Uzsakymas!$E262,0)*Uzsakymas!$F262</f>
        <v>0</v>
      </c>
      <c r="AA262" s="98">
        <f>IF(Uzsakymas!$J262=Uzsakymas!$G$20,Uzsakymas!$E262,0)*Uzsakymas!$F262</f>
        <v>0</v>
      </c>
      <c r="AB262" s="98">
        <f>IF(Uzsakymas!$G262=Uzsakymas!$G$21,Uzsakymas!$D262,0)*Uzsakymas!$F262</f>
        <v>0</v>
      </c>
      <c r="AC262" s="98">
        <f>IF(Uzsakymas!$H262=Uzsakymas!$G$21,Uzsakymas!$D262,0)*Uzsakymas!$F262</f>
        <v>0</v>
      </c>
      <c r="AD262" s="98">
        <f>IF(Uzsakymas!$I262=Uzsakymas!$G$21,Uzsakymas!$E262,0)*Uzsakymas!$F262</f>
        <v>0</v>
      </c>
      <c r="AE262" s="98">
        <f>IF(Uzsakymas!$J262=Uzsakymas!$G$21,Uzsakymas!$E262,0)*Uzsakymas!$F262</f>
        <v>0</v>
      </c>
      <c r="AF262" s="98">
        <f>IF(Uzsakymas!$G262=Uzsakymas!$G$22,Uzsakymas!$D262,0)*Uzsakymas!$F262</f>
        <v>0</v>
      </c>
      <c r="AG262" s="98">
        <f>IF(Uzsakymas!$H262=Uzsakymas!$G$22,Uzsakymas!$D262,0)*Uzsakymas!$F262</f>
        <v>0</v>
      </c>
      <c r="AH262" s="98">
        <f>IF(Uzsakymas!$I262=Uzsakymas!$G$22,Uzsakymas!$E262,0)*Uzsakymas!$F262</f>
        <v>0</v>
      </c>
      <c r="AI262" s="98">
        <f>IF(Uzsakymas!$J262=Uzsakymas!$G$22,Uzsakymas!$E262,0)*Uzsakymas!$F262</f>
        <v>0</v>
      </c>
      <c r="AJ262" s="98">
        <f>IF(Uzsakymas!$G262=Uzsakymas!$G$23,Uzsakymas!$D262,0)*Uzsakymas!$F262</f>
        <v>0</v>
      </c>
      <c r="AK262" s="98">
        <f>IF(Uzsakymas!$H262=Uzsakymas!$G$23,Uzsakymas!$D262,0)*Uzsakymas!$F262</f>
        <v>0</v>
      </c>
      <c r="AL262" s="98">
        <f>IF(Uzsakymas!$I262=Uzsakymas!$G$23,Uzsakymas!$E262,0)*Uzsakymas!$F262</f>
        <v>0</v>
      </c>
      <c r="AM262" s="98">
        <f>IF(Uzsakymas!$J262=Uzsakymas!$G$23,Uzsakymas!$E262,0)*Uzsakymas!$F262</f>
        <v>0</v>
      </c>
      <c r="AN262" s="98">
        <f>IF(Uzsakymas!$G262=Uzsakymas!$G$24,Uzsakymas!$D262,0)*Uzsakymas!$F262</f>
        <v>0</v>
      </c>
      <c r="AO262" s="98">
        <f>IF(Uzsakymas!$H262=Uzsakymas!$G$24,Uzsakymas!$D262,0)*Uzsakymas!$F262</f>
        <v>0</v>
      </c>
      <c r="AP262" s="98">
        <f>IF(Uzsakymas!$I262=Uzsakymas!$G$24,Uzsakymas!$E262,0)*Uzsakymas!$F262</f>
        <v>0</v>
      </c>
      <c r="AQ262" s="98">
        <f>IF(Uzsakymas!$J262=Uzsakymas!$G$24,Uzsakymas!$E262,0)*Uzsakymas!$F262</f>
        <v>0</v>
      </c>
      <c r="AR262" s="98">
        <f>IF(Uzsakymas!$G262=Uzsakymas!$G$25,Uzsakymas!$D262,0)*Uzsakymas!$F262</f>
        <v>0</v>
      </c>
      <c r="AS262" s="98">
        <f>IF(Uzsakymas!$H262=Uzsakymas!$G$25,Uzsakymas!$D262,0)*Uzsakymas!$F262</f>
        <v>0</v>
      </c>
      <c r="AT262" s="98">
        <f>IF(Uzsakymas!$I262=Uzsakymas!$G$25,Uzsakymas!$E262,0)*Uzsakymas!$F262</f>
        <v>0</v>
      </c>
      <c r="AU262" s="98">
        <f>IF(Uzsakymas!$J262=Uzsakymas!$G$25,Uzsakymas!$E262,0)*Uzsakymas!$F262</f>
        <v>0</v>
      </c>
      <c r="AV262" s="98">
        <f>IF(Uzsakymas!$G262=Uzsakymas!$G$26,Uzsakymas!$D262,0)*Uzsakymas!$F262</f>
        <v>0</v>
      </c>
      <c r="AW262" s="98">
        <f>IF(Uzsakymas!$H262=Uzsakymas!$G$26,Uzsakymas!$D262,0)*Uzsakymas!$F262</f>
        <v>0</v>
      </c>
      <c r="AX262" s="98">
        <f>IF(Uzsakymas!$I262=Uzsakymas!$G$26,Uzsakymas!$E262,0)*Uzsakymas!$F262</f>
        <v>0</v>
      </c>
      <c r="AY262" s="98">
        <f>IF(Uzsakymas!$J262=Uzsakymas!$G$26,Uzsakymas!$E262,0)*Uzsakymas!$F262</f>
        <v>0</v>
      </c>
      <c r="AZ262" s="29">
        <f>(P262+Q262+R262+S262)/1000</f>
        <v>0</v>
      </c>
      <c r="BA262" s="16">
        <f>(T262+U262+V262+W262)/1000</f>
        <v>0</v>
      </c>
      <c r="BB262" s="16">
        <f>(X262+XFD262+XFD262+AA262)/1000</f>
        <v>0</v>
      </c>
      <c r="BC262" s="16">
        <f>(AB262+AC262+AD262+AE262)/1000</f>
        <v>0</v>
      </c>
      <c r="BD262" s="16">
        <f>(AF262+AG262+AH262+AI262)/1000</f>
        <v>0</v>
      </c>
      <c r="BE262" s="16">
        <f>(AJ262+AK262+AL262+AM262)/1000</f>
        <v>0</v>
      </c>
      <c r="BF262" s="16">
        <f>(AN262+AO262+AP262+AQ262)/1000</f>
        <v>0</v>
      </c>
      <c r="BG262" s="16">
        <f>(AR262+AS262+AT262+AU262)/1000</f>
        <v>0</v>
      </c>
      <c r="BH262" s="30">
        <f>(AV262+AW262+AX262+AY262)/1000</f>
        <v>0</v>
      </c>
    </row>
    <row r="263" spans="1:60" hidden="true">
      <c r="N263">
        <v>234</v>
      </c>
      <c r="P263" s="98">
        <f>IF(Uzsakymas!$G263=Uzsakymas!$G$18,Uzsakymas!$D263,0)*Uzsakymas!$F263</f>
        <v>0</v>
      </c>
      <c r="Q263" s="98">
        <f>IF(Uzsakymas!$H263=Uzsakymas!$G$18,Uzsakymas!$D263,0)*Uzsakymas!$F263</f>
        <v>0</v>
      </c>
      <c r="R263" s="98">
        <f>IF(Uzsakymas!$I263=Uzsakymas!$G$18,Uzsakymas!$E263,0)*Uzsakymas!$F263</f>
        <v>0</v>
      </c>
      <c r="S263" s="98">
        <f>IF(Uzsakymas!$J263=Uzsakymas!$G$18,Uzsakymas!$E263,0)*Uzsakymas!$F263</f>
        <v>0</v>
      </c>
      <c r="T263" s="98">
        <f>IF(Uzsakymas!$G263=Uzsakymas!$G$19,Uzsakymas!$D263,0)*Uzsakymas!$F263</f>
        <v>0</v>
      </c>
      <c r="U263" s="98">
        <f>IF(Uzsakymas!$H263=Uzsakymas!$G$19,Uzsakymas!$D263,0)*Uzsakymas!$F263</f>
        <v>0</v>
      </c>
      <c r="V263" s="98">
        <f>IF(Uzsakymas!$I263=Uzsakymas!$G$19,Uzsakymas!$E263,0)*Uzsakymas!$F263</f>
        <v>0</v>
      </c>
      <c r="W263" s="98">
        <f>IF(Uzsakymas!$J263=Uzsakymas!$G$19,Uzsakymas!$E263,0)*Uzsakymas!$F263</f>
        <v>0</v>
      </c>
      <c r="X263" s="98">
        <f>IF(Uzsakymas!$G263=Uzsakymas!$G$20,Uzsakymas!$D263,0)*Uzsakymas!$F263</f>
        <v>0</v>
      </c>
      <c r="Y263" s="98">
        <f>IF(Uzsakymas!$H263=Uzsakymas!$G$20,Uzsakymas!$D263,0)*Uzsakymas!$F263</f>
        <v>0</v>
      </c>
      <c r="Z263" s="98">
        <f>IF(Uzsakymas!$I263=Uzsakymas!$G$20,Uzsakymas!$E263,0)*Uzsakymas!$F263</f>
        <v>0</v>
      </c>
      <c r="AA263" s="98">
        <f>IF(Uzsakymas!$J263=Uzsakymas!$G$20,Uzsakymas!$E263,0)*Uzsakymas!$F263</f>
        <v>0</v>
      </c>
      <c r="AB263" s="98">
        <f>IF(Uzsakymas!$G263=Uzsakymas!$G$21,Uzsakymas!$D263,0)*Uzsakymas!$F263</f>
        <v>0</v>
      </c>
      <c r="AC263" s="98">
        <f>IF(Uzsakymas!$H263=Uzsakymas!$G$21,Uzsakymas!$D263,0)*Uzsakymas!$F263</f>
        <v>0</v>
      </c>
      <c r="AD263" s="98">
        <f>IF(Uzsakymas!$I263=Uzsakymas!$G$21,Uzsakymas!$E263,0)*Uzsakymas!$F263</f>
        <v>0</v>
      </c>
      <c r="AE263" s="98">
        <f>IF(Uzsakymas!$J263=Uzsakymas!$G$21,Uzsakymas!$E263,0)*Uzsakymas!$F263</f>
        <v>0</v>
      </c>
      <c r="AF263" s="98">
        <f>IF(Uzsakymas!$G263=Uzsakymas!$G$22,Uzsakymas!$D263,0)*Uzsakymas!$F263</f>
        <v>0</v>
      </c>
      <c r="AG263" s="98">
        <f>IF(Uzsakymas!$H263=Uzsakymas!$G$22,Uzsakymas!$D263,0)*Uzsakymas!$F263</f>
        <v>0</v>
      </c>
      <c r="AH263" s="98">
        <f>IF(Uzsakymas!$I263=Uzsakymas!$G$22,Uzsakymas!$E263,0)*Uzsakymas!$F263</f>
        <v>0</v>
      </c>
      <c r="AI263" s="98">
        <f>IF(Uzsakymas!$J263=Uzsakymas!$G$22,Uzsakymas!$E263,0)*Uzsakymas!$F263</f>
        <v>0</v>
      </c>
      <c r="AJ263" s="98">
        <f>IF(Uzsakymas!$G263=Uzsakymas!$G$23,Uzsakymas!$D263,0)*Uzsakymas!$F263</f>
        <v>0</v>
      </c>
      <c r="AK263" s="98">
        <f>IF(Uzsakymas!$H263=Uzsakymas!$G$23,Uzsakymas!$D263,0)*Uzsakymas!$F263</f>
        <v>0</v>
      </c>
      <c r="AL263" s="98">
        <f>IF(Uzsakymas!$I263=Uzsakymas!$G$23,Uzsakymas!$E263,0)*Uzsakymas!$F263</f>
        <v>0</v>
      </c>
      <c r="AM263" s="98">
        <f>IF(Uzsakymas!$J263=Uzsakymas!$G$23,Uzsakymas!$E263,0)*Uzsakymas!$F263</f>
        <v>0</v>
      </c>
      <c r="AN263" s="98">
        <f>IF(Uzsakymas!$G263=Uzsakymas!$G$24,Uzsakymas!$D263,0)*Uzsakymas!$F263</f>
        <v>0</v>
      </c>
      <c r="AO263" s="98">
        <f>IF(Uzsakymas!$H263=Uzsakymas!$G$24,Uzsakymas!$D263,0)*Uzsakymas!$F263</f>
        <v>0</v>
      </c>
      <c r="AP263" s="98">
        <f>IF(Uzsakymas!$I263=Uzsakymas!$G$24,Uzsakymas!$E263,0)*Uzsakymas!$F263</f>
        <v>0</v>
      </c>
      <c r="AQ263" s="98">
        <f>IF(Uzsakymas!$J263=Uzsakymas!$G$24,Uzsakymas!$E263,0)*Uzsakymas!$F263</f>
        <v>0</v>
      </c>
      <c r="AR263" s="98">
        <f>IF(Uzsakymas!$G263=Uzsakymas!$G$25,Uzsakymas!$D263,0)*Uzsakymas!$F263</f>
        <v>0</v>
      </c>
      <c r="AS263" s="98">
        <f>IF(Uzsakymas!$H263=Uzsakymas!$G$25,Uzsakymas!$D263,0)*Uzsakymas!$F263</f>
        <v>0</v>
      </c>
      <c r="AT263" s="98">
        <f>IF(Uzsakymas!$I263=Uzsakymas!$G$25,Uzsakymas!$E263,0)*Uzsakymas!$F263</f>
        <v>0</v>
      </c>
      <c r="AU263" s="98">
        <f>IF(Uzsakymas!$J263=Uzsakymas!$G$25,Uzsakymas!$E263,0)*Uzsakymas!$F263</f>
        <v>0</v>
      </c>
      <c r="AV263" s="98">
        <f>IF(Uzsakymas!$G263=Uzsakymas!$G$26,Uzsakymas!$D263,0)*Uzsakymas!$F263</f>
        <v>0</v>
      </c>
      <c r="AW263" s="98">
        <f>IF(Uzsakymas!$H263=Uzsakymas!$G$26,Uzsakymas!$D263,0)*Uzsakymas!$F263</f>
        <v>0</v>
      </c>
      <c r="AX263" s="98">
        <f>IF(Uzsakymas!$I263=Uzsakymas!$G$26,Uzsakymas!$E263,0)*Uzsakymas!$F263</f>
        <v>0</v>
      </c>
      <c r="AY263" s="98">
        <f>IF(Uzsakymas!$J263=Uzsakymas!$G$26,Uzsakymas!$E263,0)*Uzsakymas!$F263</f>
        <v>0</v>
      </c>
      <c r="AZ263" s="29">
        <f>(P263+Q263+R263+S263)/1000</f>
        <v>0</v>
      </c>
      <c r="BA263" s="16">
        <f>(T263+U263+V263+W263)/1000</f>
        <v>0</v>
      </c>
      <c r="BB263" s="16">
        <f>(X263+XFD263+XFD263+AA263)/1000</f>
        <v>0</v>
      </c>
      <c r="BC263" s="16">
        <f>(AB263+AC263+AD263+AE263)/1000</f>
        <v>0</v>
      </c>
      <c r="BD263" s="16">
        <f>(AF263+AG263+AH263+AI263)/1000</f>
        <v>0</v>
      </c>
      <c r="BE263" s="16">
        <f>(AJ263+AK263+AL263+AM263)/1000</f>
        <v>0</v>
      </c>
      <c r="BF263" s="16">
        <f>(AN263+AO263+AP263+AQ263)/1000</f>
        <v>0</v>
      </c>
      <c r="BG263" s="16">
        <f>(AR263+AS263+AT263+AU263)/1000</f>
        <v>0</v>
      </c>
      <c r="BH263" s="30">
        <f>(AV263+AW263+AX263+AY263)/1000</f>
        <v>0</v>
      </c>
    </row>
    <row r="264" spans="1:60" hidden="true">
      <c r="N264">
        <v>235</v>
      </c>
      <c r="P264" s="98">
        <f>IF(Uzsakymas!$G264=Uzsakymas!$G$18,Uzsakymas!$D264,0)*Uzsakymas!$F264</f>
        <v>0</v>
      </c>
      <c r="Q264" s="98">
        <f>IF(Uzsakymas!$H264=Uzsakymas!$G$18,Uzsakymas!$D264,0)*Uzsakymas!$F264</f>
        <v>0</v>
      </c>
      <c r="R264" s="98">
        <f>IF(Uzsakymas!$I264=Uzsakymas!$G$18,Uzsakymas!$E264,0)*Uzsakymas!$F264</f>
        <v>0</v>
      </c>
      <c r="S264" s="98">
        <f>IF(Uzsakymas!$J264=Uzsakymas!$G$18,Uzsakymas!$E264,0)*Uzsakymas!$F264</f>
        <v>0</v>
      </c>
      <c r="T264" s="98">
        <f>IF(Uzsakymas!$G264=Uzsakymas!$G$19,Uzsakymas!$D264,0)*Uzsakymas!$F264</f>
        <v>0</v>
      </c>
      <c r="U264" s="98">
        <f>IF(Uzsakymas!$H264=Uzsakymas!$G$19,Uzsakymas!$D264,0)*Uzsakymas!$F264</f>
        <v>0</v>
      </c>
      <c r="V264" s="98">
        <f>IF(Uzsakymas!$I264=Uzsakymas!$G$19,Uzsakymas!$E264,0)*Uzsakymas!$F264</f>
        <v>0</v>
      </c>
      <c r="W264" s="98">
        <f>IF(Uzsakymas!$J264=Uzsakymas!$G$19,Uzsakymas!$E264,0)*Uzsakymas!$F264</f>
        <v>0</v>
      </c>
      <c r="X264" s="98">
        <f>IF(Uzsakymas!$G264=Uzsakymas!$G$20,Uzsakymas!$D264,0)*Uzsakymas!$F264</f>
        <v>0</v>
      </c>
      <c r="Y264" s="98">
        <f>IF(Uzsakymas!$H264=Uzsakymas!$G$20,Uzsakymas!$D264,0)*Uzsakymas!$F264</f>
        <v>0</v>
      </c>
      <c r="Z264" s="98">
        <f>IF(Uzsakymas!$I264=Uzsakymas!$G$20,Uzsakymas!$E264,0)*Uzsakymas!$F264</f>
        <v>0</v>
      </c>
      <c r="AA264" s="98">
        <f>IF(Uzsakymas!$J264=Uzsakymas!$G$20,Uzsakymas!$E264,0)*Uzsakymas!$F264</f>
        <v>0</v>
      </c>
      <c r="AB264" s="98">
        <f>IF(Uzsakymas!$G264=Uzsakymas!$G$21,Uzsakymas!$D264,0)*Uzsakymas!$F264</f>
        <v>0</v>
      </c>
      <c r="AC264" s="98">
        <f>IF(Uzsakymas!$H264=Uzsakymas!$G$21,Uzsakymas!$D264,0)*Uzsakymas!$F264</f>
        <v>0</v>
      </c>
      <c r="AD264" s="98">
        <f>IF(Uzsakymas!$I264=Uzsakymas!$G$21,Uzsakymas!$E264,0)*Uzsakymas!$F264</f>
        <v>0</v>
      </c>
      <c r="AE264" s="98">
        <f>IF(Uzsakymas!$J264=Uzsakymas!$G$21,Uzsakymas!$E264,0)*Uzsakymas!$F264</f>
        <v>0</v>
      </c>
      <c r="AF264" s="98">
        <f>IF(Uzsakymas!$G264=Uzsakymas!$G$22,Uzsakymas!$D264,0)*Uzsakymas!$F264</f>
        <v>0</v>
      </c>
      <c r="AG264" s="98">
        <f>IF(Uzsakymas!$H264=Uzsakymas!$G$22,Uzsakymas!$D264,0)*Uzsakymas!$F264</f>
        <v>0</v>
      </c>
      <c r="AH264" s="98">
        <f>IF(Uzsakymas!$I264=Uzsakymas!$G$22,Uzsakymas!$E264,0)*Uzsakymas!$F264</f>
        <v>0</v>
      </c>
      <c r="AI264" s="98">
        <f>IF(Uzsakymas!$J264=Uzsakymas!$G$22,Uzsakymas!$E264,0)*Uzsakymas!$F264</f>
        <v>0</v>
      </c>
      <c r="AJ264" s="98">
        <f>IF(Uzsakymas!$G264=Uzsakymas!$G$23,Uzsakymas!$D264,0)*Uzsakymas!$F264</f>
        <v>0</v>
      </c>
      <c r="AK264" s="98">
        <f>IF(Uzsakymas!$H264=Uzsakymas!$G$23,Uzsakymas!$D264,0)*Uzsakymas!$F264</f>
        <v>0</v>
      </c>
      <c r="AL264" s="98">
        <f>IF(Uzsakymas!$I264=Uzsakymas!$G$23,Uzsakymas!$E264,0)*Uzsakymas!$F264</f>
        <v>0</v>
      </c>
      <c r="AM264" s="98">
        <f>IF(Uzsakymas!$J264=Uzsakymas!$G$23,Uzsakymas!$E264,0)*Uzsakymas!$F264</f>
        <v>0</v>
      </c>
      <c r="AN264" s="98">
        <f>IF(Uzsakymas!$G264=Uzsakymas!$G$24,Uzsakymas!$D264,0)*Uzsakymas!$F264</f>
        <v>0</v>
      </c>
      <c r="AO264" s="98">
        <f>IF(Uzsakymas!$H264=Uzsakymas!$G$24,Uzsakymas!$D264,0)*Uzsakymas!$F264</f>
        <v>0</v>
      </c>
      <c r="AP264" s="98">
        <f>IF(Uzsakymas!$I264=Uzsakymas!$G$24,Uzsakymas!$E264,0)*Uzsakymas!$F264</f>
        <v>0</v>
      </c>
      <c r="AQ264" s="98">
        <f>IF(Uzsakymas!$J264=Uzsakymas!$G$24,Uzsakymas!$E264,0)*Uzsakymas!$F264</f>
        <v>0</v>
      </c>
      <c r="AR264" s="98">
        <f>IF(Uzsakymas!$G264=Uzsakymas!$G$25,Uzsakymas!$D264,0)*Uzsakymas!$F264</f>
        <v>0</v>
      </c>
      <c r="AS264" s="98">
        <f>IF(Uzsakymas!$H264=Uzsakymas!$G$25,Uzsakymas!$D264,0)*Uzsakymas!$F264</f>
        <v>0</v>
      </c>
      <c r="AT264" s="98">
        <f>IF(Uzsakymas!$I264=Uzsakymas!$G$25,Uzsakymas!$E264,0)*Uzsakymas!$F264</f>
        <v>0</v>
      </c>
      <c r="AU264" s="98">
        <f>IF(Uzsakymas!$J264=Uzsakymas!$G$25,Uzsakymas!$E264,0)*Uzsakymas!$F264</f>
        <v>0</v>
      </c>
      <c r="AV264" s="98">
        <f>IF(Uzsakymas!$G264=Uzsakymas!$G$26,Uzsakymas!$D264,0)*Uzsakymas!$F264</f>
        <v>0</v>
      </c>
      <c r="AW264" s="98">
        <f>IF(Uzsakymas!$H264=Uzsakymas!$G$26,Uzsakymas!$D264,0)*Uzsakymas!$F264</f>
        <v>0</v>
      </c>
      <c r="AX264" s="98">
        <f>IF(Uzsakymas!$I264=Uzsakymas!$G$26,Uzsakymas!$E264,0)*Uzsakymas!$F264</f>
        <v>0</v>
      </c>
      <c r="AY264" s="98">
        <f>IF(Uzsakymas!$J264=Uzsakymas!$G$26,Uzsakymas!$E264,0)*Uzsakymas!$F264</f>
        <v>0</v>
      </c>
      <c r="AZ264" s="29">
        <f>(P264+Q264+R264+S264)/1000</f>
        <v>0</v>
      </c>
      <c r="BA264" s="16">
        <f>(T264+U264+V264+W264)/1000</f>
        <v>0</v>
      </c>
      <c r="BB264" s="16">
        <f>(X264+XFD264+XFD264+AA264)/1000</f>
        <v>0</v>
      </c>
      <c r="BC264" s="16">
        <f>(AB264+AC264+AD264+AE264)/1000</f>
        <v>0</v>
      </c>
      <c r="BD264" s="16">
        <f>(AF264+AG264+AH264+AI264)/1000</f>
        <v>0</v>
      </c>
      <c r="BE264" s="16">
        <f>(AJ264+AK264+AL264+AM264)/1000</f>
        <v>0</v>
      </c>
      <c r="BF264" s="16">
        <f>(AN264+AO264+AP264+AQ264)/1000</f>
        <v>0</v>
      </c>
      <c r="BG264" s="16">
        <f>(AR264+AS264+AT264+AU264)/1000</f>
        <v>0</v>
      </c>
      <c r="BH264" s="30">
        <f>(AV264+AW264+AX264+AY264)/1000</f>
        <v>0</v>
      </c>
    </row>
    <row r="265" spans="1:60" hidden="true">
      <c r="N265">
        <v>236</v>
      </c>
      <c r="P265" s="98">
        <f>IF(Uzsakymas!$G265=Uzsakymas!$G$18,Uzsakymas!$D265,0)*Uzsakymas!$F265</f>
        <v>0</v>
      </c>
      <c r="Q265" s="98">
        <f>IF(Uzsakymas!$H265=Uzsakymas!$G$18,Uzsakymas!$D265,0)*Uzsakymas!$F265</f>
        <v>0</v>
      </c>
      <c r="R265" s="98">
        <f>IF(Uzsakymas!$I265=Uzsakymas!$G$18,Uzsakymas!$E265,0)*Uzsakymas!$F265</f>
        <v>0</v>
      </c>
      <c r="S265" s="98">
        <f>IF(Uzsakymas!$J265=Uzsakymas!$G$18,Uzsakymas!$E265,0)*Uzsakymas!$F265</f>
        <v>0</v>
      </c>
      <c r="T265" s="98">
        <f>IF(Uzsakymas!$G265=Uzsakymas!$G$19,Uzsakymas!$D265,0)*Uzsakymas!$F265</f>
        <v>0</v>
      </c>
      <c r="U265" s="98">
        <f>IF(Uzsakymas!$H265=Uzsakymas!$G$19,Uzsakymas!$D265,0)*Uzsakymas!$F265</f>
        <v>0</v>
      </c>
      <c r="V265" s="98">
        <f>IF(Uzsakymas!$I265=Uzsakymas!$G$19,Uzsakymas!$E265,0)*Uzsakymas!$F265</f>
        <v>0</v>
      </c>
      <c r="W265" s="98">
        <f>IF(Uzsakymas!$J265=Uzsakymas!$G$19,Uzsakymas!$E265,0)*Uzsakymas!$F265</f>
        <v>0</v>
      </c>
      <c r="X265" s="98">
        <f>IF(Uzsakymas!$G265=Uzsakymas!$G$20,Uzsakymas!$D265,0)*Uzsakymas!$F265</f>
        <v>0</v>
      </c>
      <c r="Y265" s="98">
        <f>IF(Uzsakymas!$H265=Uzsakymas!$G$20,Uzsakymas!$D265,0)*Uzsakymas!$F265</f>
        <v>0</v>
      </c>
      <c r="Z265" s="98">
        <f>IF(Uzsakymas!$I265=Uzsakymas!$G$20,Uzsakymas!$E265,0)*Uzsakymas!$F265</f>
        <v>0</v>
      </c>
      <c r="AA265" s="98">
        <f>IF(Uzsakymas!$J265=Uzsakymas!$G$20,Uzsakymas!$E265,0)*Uzsakymas!$F265</f>
        <v>0</v>
      </c>
      <c r="AB265" s="98">
        <f>IF(Uzsakymas!$G265=Uzsakymas!$G$21,Uzsakymas!$D265,0)*Uzsakymas!$F265</f>
        <v>0</v>
      </c>
      <c r="AC265" s="98">
        <f>IF(Uzsakymas!$H265=Uzsakymas!$G$21,Uzsakymas!$D265,0)*Uzsakymas!$F265</f>
        <v>0</v>
      </c>
      <c r="AD265" s="98">
        <f>IF(Uzsakymas!$I265=Uzsakymas!$G$21,Uzsakymas!$E265,0)*Uzsakymas!$F265</f>
        <v>0</v>
      </c>
      <c r="AE265" s="98">
        <f>IF(Uzsakymas!$J265=Uzsakymas!$G$21,Uzsakymas!$E265,0)*Uzsakymas!$F265</f>
        <v>0</v>
      </c>
      <c r="AF265" s="98">
        <f>IF(Uzsakymas!$G265=Uzsakymas!$G$22,Uzsakymas!$D265,0)*Uzsakymas!$F265</f>
        <v>0</v>
      </c>
      <c r="AG265" s="98">
        <f>IF(Uzsakymas!$H265=Uzsakymas!$G$22,Uzsakymas!$D265,0)*Uzsakymas!$F265</f>
        <v>0</v>
      </c>
      <c r="AH265" s="98">
        <f>IF(Uzsakymas!$I265=Uzsakymas!$G$22,Uzsakymas!$E265,0)*Uzsakymas!$F265</f>
        <v>0</v>
      </c>
      <c r="AI265" s="98">
        <f>IF(Uzsakymas!$J265=Uzsakymas!$G$22,Uzsakymas!$E265,0)*Uzsakymas!$F265</f>
        <v>0</v>
      </c>
      <c r="AJ265" s="98">
        <f>IF(Uzsakymas!$G265=Uzsakymas!$G$23,Uzsakymas!$D265,0)*Uzsakymas!$F265</f>
        <v>0</v>
      </c>
      <c r="AK265" s="98">
        <f>IF(Uzsakymas!$H265=Uzsakymas!$G$23,Uzsakymas!$D265,0)*Uzsakymas!$F265</f>
        <v>0</v>
      </c>
      <c r="AL265" s="98">
        <f>IF(Uzsakymas!$I265=Uzsakymas!$G$23,Uzsakymas!$E265,0)*Uzsakymas!$F265</f>
        <v>0</v>
      </c>
      <c r="AM265" s="98">
        <f>IF(Uzsakymas!$J265=Uzsakymas!$G$23,Uzsakymas!$E265,0)*Uzsakymas!$F265</f>
        <v>0</v>
      </c>
      <c r="AN265" s="98">
        <f>IF(Uzsakymas!$G265=Uzsakymas!$G$24,Uzsakymas!$D265,0)*Uzsakymas!$F265</f>
        <v>0</v>
      </c>
      <c r="AO265" s="98">
        <f>IF(Uzsakymas!$H265=Uzsakymas!$G$24,Uzsakymas!$D265,0)*Uzsakymas!$F265</f>
        <v>0</v>
      </c>
      <c r="AP265" s="98">
        <f>IF(Uzsakymas!$I265=Uzsakymas!$G$24,Uzsakymas!$E265,0)*Uzsakymas!$F265</f>
        <v>0</v>
      </c>
      <c r="AQ265" s="98">
        <f>IF(Uzsakymas!$J265=Uzsakymas!$G$24,Uzsakymas!$E265,0)*Uzsakymas!$F265</f>
        <v>0</v>
      </c>
      <c r="AR265" s="98">
        <f>IF(Uzsakymas!$G265=Uzsakymas!$G$25,Uzsakymas!$D265,0)*Uzsakymas!$F265</f>
        <v>0</v>
      </c>
      <c r="AS265" s="98">
        <f>IF(Uzsakymas!$H265=Uzsakymas!$G$25,Uzsakymas!$D265,0)*Uzsakymas!$F265</f>
        <v>0</v>
      </c>
      <c r="AT265" s="98">
        <f>IF(Uzsakymas!$I265=Uzsakymas!$G$25,Uzsakymas!$E265,0)*Uzsakymas!$F265</f>
        <v>0</v>
      </c>
      <c r="AU265" s="98">
        <f>IF(Uzsakymas!$J265=Uzsakymas!$G$25,Uzsakymas!$E265,0)*Uzsakymas!$F265</f>
        <v>0</v>
      </c>
      <c r="AV265" s="98">
        <f>IF(Uzsakymas!$G265=Uzsakymas!$G$26,Uzsakymas!$D265,0)*Uzsakymas!$F265</f>
        <v>0</v>
      </c>
      <c r="AW265" s="98">
        <f>IF(Uzsakymas!$H265=Uzsakymas!$G$26,Uzsakymas!$D265,0)*Uzsakymas!$F265</f>
        <v>0</v>
      </c>
      <c r="AX265" s="98">
        <f>IF(Uzsakymas!$I265=Uzsakymas!$G$26,Uzsakymas!$E265,0)*Uzsakymas!$F265</f>
        <v>0</v>
      </c>
      <c r="AY265" s="98">
        <f>IF(Uzsakymas!$J265=Uzsakymas!$G$26,Uzsakymas!$E265,0)*Uzsakymas!$F265</f>
        <v>0</v>
      </c>
      <c r="AZ265" s="29">
        <f>(P265+Q265+R265+S265)/1000</f>
        <v>0</v>
      </c>
      <c r="BA265" s="16">
        <f>(T265+U265+V265+W265)/1000</f>
        <v>0</v>
      </c>
      <c r="BB265" s="16">
        <f>(X265+XFD265+XFD265+AA265)/1000</f>
        <v>0</v>
      </c>
      <c r="BC265" s="16">
        <f>(AB265+AC265+AD265+AE265)/1000</f>
        <v>0</v>
      </c>
      <c r="BD265" s="16">
        <f>(AF265+AG265+AH265+AI265)/1000</f>
        <v>0</v>
      </c>
      <c r="BE265" s="16">
        <f>(AJ265+AK265+AL265+AM265)/1000</f>
        <v>0</v>
      </c>
      <c r="BF265" s="16">
        <f>(AN265+AO265+AP265+AQ265)/1000</f>
        <v>0</v>
      </c>
      <c r="BG265" s="16">
        <f>(AR265+AS265+AT265+AU265)/1000</f>
        <v>0</v>
      </c>
      <c r="BH265" s="30">
        <f>(AV265+AW265+AX265+AY265)/1000</f>
        <v>0</v>
      </c>
    </row>
    <row r="266" spans="1:60" hidden="true">
      <c r="N266">
        <v>237</v>
      </c>
      <c r="P266" s="98">
        <f>IF(Uzsakymas!$G266=Uzsakymas!$G$18,Uzsakymas!$D266,0)*Uzsakymas!$F266</f>
        <v>0</v>
      </c>
      <c r="Q266" s="98">
        <f>IF(Uzsakymas!$H266=Uzsakymas!$G$18,Uzsakymas!$D266,0)*Uzsakymas!$F266</f>
        <v>0</v>
      </c>
      <c r="R266" s="98">
        <f>IF(Uzsakymas!$I266=Uzsakymas!$G$18,Uzsakymas!$E266,0)*Uzsakymas!$F266</f>
        <v>0</v>
      </c>
      <c r="S266" s="98">
        <f>IF(Uzsakymas!$J266=Uzsakymas!$G$18,Uzsakymas!$E266,0)*Uzsakymas!$F266</f>
        <v>0</v>
      </c>
      <c r="T266" s="98">
        <f>IF(Uzsakymas!$G266=Uzsakymas!$G$19,Uzsakymas!$D266,0)*Uzsakymas!$F266</f>
        <v>0</v>
      </c>
      <c r="U266" s="98">
        <f>IF(Uzsakymas!$H266=Uzsakymas!$G$19,Uzsakymas!$D266,0)*Uzsakymas!$F266</f>
        <v>0</v>
      </c>
      <c r="V266" s="98">
        <f>IF(Uzsakymas!$I266=Uzsakymas!$G$19,Uzsakymas!$E266,0)*Uzsakymas!$F266</f>
        <v>0</v>
      </c>
      <c r="W266" s="98">
        <f>IF(Uzsakymas!$J266=Uzsakymas!$G$19,Uzsakymas!$E266,0)*Uzsakymas!$F266</f>
        <v>0</v>
      </c>
      <c r="X266" s="98">
        <f>IF(Uzsakymas!$G266=Uzsakymas!$G$20,Uzsakymas!$D266,0)*Uzsakymas!$F266</f>
        <v>0</v>
      </c>
      <c r="Y266" s="98">
        <f>IF(Uzsakymas!$H266=Uzsakymas!$G$20,Uzsakymas!$D266,0)*Uzsakymas!$F266</f>
        <v>0</v>
      </c>
      <c r="Z266" s="98">
        <f>IF(Uzsakymas!$I266=Uzsakymas!$G$20,Uzsakymas!$E266,0)*Uzsakymas!$F266</f>
        <v>0</v>
      </c>
      <c r="AA266" s="98">
        <f>IF(Uzsakymas!$J266=Uzsakymas!$G$20,Uzsakymas!$E266,0)*Uzsakymas!$F266</f>
        <v>0</v>
      </c>
      <c r="AB266" s="98">
        <f>IF(Uzsakymas!$G266=Uzsakymas!$G$21,Uzsakymas!$D266,0)*Uzsakymas!$F266</f>
        <v>0</v>
      </c>
      <c r="AC266" s="98">
        <f>IF(Uzsakymas!$H266=Uzsakymas!$G$21,Uzsakymas!$D266,0)*Uzsakymas!$F266</f>
        <v>0</v>
      </c>
      <c r="AD266" s="98">
        <f>IF(Uzsakymas!$I266=Uzsakymas!$G$21,Uzsakymas!$E266,0)*Uzsakymas!$F266</f>
        <v>0</v>
      </c>
      <c r="AE266" s="98">
        <f>IF(Uzsakymas!$J266=Uzsakymas!$G$21,Uzsakymas!$E266,0)*Uzsakymas!$F266</f>
        <v>0</v>
      </c>
      <c r="AF266" s="98">
        <f>IF(Uzsakymas!$G266=Uzsakymas!$G$22,Uzsakymas!$D266,0)*Uzsakymas!$F266</f>
        <v>0</v>
      </c>
      <c r="AG266" s="98">
        <f>IF(Uzsakymas!$H266=Uzsakymas!$G$22,Uzsakymas!$D266,0)*Uzsakymas!$F266</f>
        <v>0</v>
      </c>
      <c r="AH266" s="98">
        <f>IF(Uzsakymas!$I266=Uzsakymas!$G$22,Uzsakymas!$E266,0)*Uzsakymas!$F266</f>
        <v>0</v>
      </c>
      <c r="AI266" s="98">
        <f>IF(Uzsakymas!$J266=Uzsakymas!$G$22,Uzsakymas!$E266,0)*Uzsakymas!$F266</f>
        <v>0</v>
      </c>
      <c r="AJ266" s="98">
        <f>IF(Uzsakymas!$G266=Uzsakymas!$G$23,Uzsakymas!$D266,0)*Uzsakymas!$F266</f>
        <v>0</v>
      </c>
      <c r="AK266" s="98">
        <f>IF(Uzsakymas!$H266=Uzsakymas!$G$23,Uzsakymas!$D266,0)*Uzsakymas!$F266</f>
        <v>0</v>
      </c>
      <c r="AL266" s="98">
        <f>IF(Uzsakymas!$I266=Uzsakymas!$G$23,Uzsakymas!$E266,0)*Uzsakymas!$F266</f>
        <v>0</v>
      </c>
      <c r="AM266" s="98">
        <f>IF(Uzsakymas!$J266=Uzsakymas!$G$23,Uzsakymas!$E266,0)*Uzsakymas!$F266</f>
        <v>0</v>
      </c>
      <c r="AN266" s="98">
        <f>IF(Uzsakymas!$G266=Uzsakymas!$G$24,Uzsakymas!$D266,0)*Uzsakymas!$F266</f>
        <v>0</v>
      </c>
      <c r="AO266" s="98">
        <f>IF(Uzsakymas!$H266=Uzsakymas!$G$24,Uzsakymas!$D266,0)*Uzsakymas!$F266</f>
        <v>0</v>
      </c>
      <c r="AP266" s="98">
        <f>IF(Uzsakymas!$I266=Uzsakymas!$G$24,Uzsakymas!$E266,0)*Uzsakymas!$F266</f>
        <v>0</v>
      </c>
      <c r="AQ266" s="98">
        <f>IF(Uzsakymas!$J266=Uzsakymas!$G$24,Uzsakymas!$E266,0)*Uzsakymas!$F266</f>
        <v>0</v>
      </c>
      <c r="AR266" s="98">
        <f>IF(Uzsakymas!$G266=Uzsakymas!$G$25,Uzsakymas!$D266,0)*Uzsakymas!$F266</f>
        <v>0</v>
      </c>
      <c r="AS266" s="98">
        <f>IF(Uzsakymas!$H266=Uzsakymas!$G$25,Uzsakymas!$D266,0)*Uzsakymas!$F266</f>
        <v>0</v>
      </c>
      <c r="AT266" s="98">
        <f>IF(Uzsakymas!$I266=Uzsakymas!$G$25,Uzsakymas!$E266,0)*Uzsakymas!$F266</f>
        <v>0</v>
      </c>
      <c r="AU266" s="98">
        <f>IF(Uzsakymas!$J266=Uzsakymas!$G$25,Uzsakymas!$E266,0)*Uzsakymas!$F266</f>
        <v>0</v>
      </c>
      <c r="AV266" s="98">
        <f>IF(Uzsakymas!$G266=Uzsakymas!$G$26,Uzsakymas!$D266,0)*Uzsakymas!$F266</f>
        <v>0</v>
      </c>
      <c r="AW266" s="98">
        <f>IF(Uzsakymas!$H266=Uzsakymas!$G$26,Uzsakymas!$D266,0)*Uzsakymas!$F266</f>
        <v>0</v>
      </c>
      <c r="AX266" s="98">
        <f>IF(Uzsakymas!$I266=Uzsakymas!$G$26,Uzsakymas!$E266,0)*Uzsakymas!$F266</f>
        <v>0</v>
      </c>
      <c r="AY266" s="98">
        <f>IF(Uzsakymas!$J266=Uzsakymas!$G$26,Uzsakymas!$E266,0)*Uzsakymas!$F266</f>
        <v>0</v>
      </c>
      <c r="AZ266" s="29">
        <f>(P266+Q266+R266+S266)/1000</f>
        <v>0</v>
      </c>
      <c r="BA266" s="16">
        <f>(T266+U266+V266+W266)/1000</f>
        <v>0</v>
      </c>
      <c r="BB266" s="16">
        <f>(X266+XFD266+XFD266+AA266)/1000</f>
        <v>0</v>
      </c>
      <c r="BC266" s="16">
        <f>(AB266+AC266+AD266+AE266)/1000</f>
        <v>0</v>
      </c>
      <c r="BD266" s="16">
        <f>(AF266+AG266+AH266+AI266)/1000</f>
        <v>0</v>
      </c>
      <c r="BE266" s="16">
        <f>(AJ266+AK266+AL266+AM266)/1000</f>
        <v>0</v>
      </c>
      <c r="BF266" s="16">
        <f>(AN266+AO266+AP266+AQ266)/1000</f>
        <v>0</v>
      </c>
      <c r="BG266" s="16">
        <f>(AR266+AS266+AT266+AU266)/1000</f>
        <v>0</v>
      </c>
      <c r="BH266" s="30">
        <f>(AV266+AW266+AX266+AY266)/1000</f>
        <v>0</v>
      </c>
    </row>
    <row r="267" spans="1:60" hidden="true">
      <c r="N267">
        <v>238</v>
      </c>
      <c r="P267" s="98">
        <f>IF(Uzsakymas!$G267=Uzsakymas!$G$18,Uzsakymas!$D267,0)*Uzsakymas!$F267</f>
        <v>0</v>
      </c>
      <c r="Q267" s="98">
        <f>IF(Uzsakymas!$H267=Uzsakymas!$G$18,Uzsakymas!$D267,0)*Uzsakymas!$F267</f>
        <v>0</v>
      </c>
      <c r="R267" s="98">
        <f>IF(Uzsakymas!$I267=Uzsakymas!$G$18,Uzsakymas!$E267,0)*Uzsakymas!$F267</f>
        <v>0</v>
      </c>
      <c r="S267" s="98">
        <f>IF(Uzsakymas!$J267=Uzsakymas!$G$18,Uzsakymas!$E267,0)*Uzsakymas!$F267</f>
        <v>0</v>
      </c>
      <c r="T267" s="98">
        <f>IF(Uzsakymas!$G267=Uzsakymas!$G$19,Uzsakymas!$D267,0)*Uzsakymas!$F267</f>
        <v>0</v>
      </c>
      <c r="U267" s="98">
        <f>IF(Uzsakymas!$H267=Uzsakymas!$G$19,Uzsakymas!$D267,0)*Uzsakymas!$F267</f>
        <v>0</v>
      </c>
      <c r="V267" s="98">
        <f>IF(Uzsakymas!$I267=Uzsakymas!$G$19,Uzsakymas!$E267,0)*Uzsakymas!$F267</f>
        <v>0</v>
      </c>
      <c r="W267" s="98">
        <f>IF(Uzsakymas!$J267=Uzsakymas!$G$19,Uzsakymas!$E267,0)*Uzsakymas!$F267</f>
        <v>0</v>
      </c>
      <c r="X267" s="98">
        <f>IF(Uzsakymas!$G267=Uzsakymas!$G$20,Uzsakymas!$D267,0)*Uzsakymas!$F267</f>
        <v>0</v>
      </c>
      <c r="Y267" s="98">
        <f>IF(Uzsakymas!$H267=Uzsakymas!$G$20,Uzsakymas!$D267,0)*Uzsakymas!$F267</f>
        <v>0</v>
      </c>
      <c r="Z267" s="98">
        <f>IF(Uzsakymas!$I267=Uzsakymas!$G$20,Uzsakymas!$E267,0)*Uzsakymas!$F267</f>
        <v>0</v>
      </c>
      <c r="AA267" s="98">
        <f>IF(Uzsakymas!$J267=Uzsakymas!$G$20,Uzsakymas!$E267,0)*Uzsakymas!$F267</f>
        <v>0</v>
      </c>
      <c r="AB267" s="98">
        <f>IF(Uzsakymas!$G267=Uzsakymas!$G$21,Uzsakymas!$D267,0)*Uzsakymas!$F267</f>
        <v>0</v>
      </c>
      <c r="AC267" s="98">
        <f>IF(Uzsakymas!$H267=Uzsakymas!$G$21,Uzsakymas!$D267,0)*Uzsakymas!$F267</f>
        <v>0</v>
      </c>
      <c r="AD267" s="98">
        <f>IF(Uzsakymas!$I267=Uzsakymas!$G$21,Uzsakymas!$E267,0)*Uzsakymas!$F267</f>
        <v>0</v>
      </c>
      <c r="AE267" s="98">
        <f>IF(Uzsakymas!$J267=Uzsakymas!$G$21,Uzsakymas!$E267,0)*Uzsakymas!$F267</f>
        <v>0</v>
      </c>
      <c r="AF267" s="98">
        <f>IF(Uzsakymas!$G267=Uzsakymas!$G$22,Uzsakymas!$D267,0)*Uzsakymas!$F267</f>
        <v>0</v>
      </c>
      <c r="AG267" s="98">
        <f>IF(Uzsakymas!$H267=Uzsakymas!$G$22,Uzsakymas!$D267,0)*Uzsakymas!$F267</f>
        <v>0</v>
      </c>
      <c r="AH267" s="98">
        <f>IF(Uzsakymas!$I267=Uzsakymas!$G$22,Uzsakymas!$E267,0)*Uzsakymas!$F267</f>
        <v>0</v>
      </c>
      <c r="AI267" s="98">
        <f>IF(Uzsakymas!$J267=Uzsakymas!$G$22,Uzsakymas!$E267,0)*Uzsakymas!$F267</f>
        <v>0</v>
      </c>
      <c r="AJ267" s="98">
        <f>IF(Uzsakymas!$G267=Uzsakymas!$G$23,Uzsakymas!$D267,0)*Uzsakymas!$F267</f>
        <v>0</v>
      </c>
      <c r="AK267" s="98">
        <f>IF(Uzsakymas!$H267=Uzsakymas!$G$23,Uzsakymas!$D267,0)*Uzsakymas!$F267</f>
        <v>0</v>
      </c>
      <c r="AL267" s="98">
        <f>IF(Uzsakymas!$I267=Uzsakymas!$G$23,Uzsakymas!$E267,0)*Uzsakymas!$F267</f>
        <v>0</v>
      </c>
      <c r="AM267" s="98">
        <f>IF(Uzsakymas!$J267=Uzsakymas!$G$23,Uzsakymas!$E267,0)*Uzsakymas!$F267</f>
        <v>0</v>
      </c>
      <c r="AN267" s="98">
        <f>IF(Uzsakymas!$G267=Uzsakymas!$G$24,Uzsakymas!$D267,0)*Uzsakymas!$F267</f>
        <v>0</v>
      </c>
      <c r="AO267" s="98">
        <f>IF(Uzsakymas!$H267=Uzsakymas!$G$24,Uzsakymas!$D267,0)*Uzsakymas!$F267</f>
        <v>0</v>
      </c>
      <c r="AP267" s="98">
        <f>IF(Uzsakymas!$I267=Uzsakymas!$G$24,Uzsakymas!$E267,0)*Uzsakymas!$F267</f>
        <v>0</v>
      </c>
      <c r="AQ267" s="98">
        <f>IF(Uzsakymas!$J267=Uzsakymas!$G$24,Uzsakymas!$E267,0)*Uzsakymas!$F267</f>
        <v>0</v>
      </c>
      <c r="AR267" s="98">
        <f>IF(Uzsakymas!$G267=Uzsakymas!$G$25,Uzsakymas!$D267,0)*Uzsakymas!$F267</f>
        <v>0</v>
      </c>
      <c r="AS267" s="98">
        <f>IF(Uzsakymas!$H267=Uzsakymas!$G$25,Uzsakymas!$D267,0)*Uzsakymas!$F267</f>
        <v>0</v>
      </c>
      <c r="AT267" s="98">
        <f>IF(Uzsakymas!$I267=Uzsakymas!$G$25,Uzsakymas!$E267,0)*Uzsakymas!$F267</f>
        <v>0</v>
      </c>
      <c r="AU267" s="98">
        <f>IF(Uzsakymas!$J267=Uzsakymas!$G$25,Uzsakymas!$E267,0)*Uzsakymas!$F267</f>
        <v>0</v>
      </c>
      <c r="AV267" s="98">
        <f>IF(Uzsakymas!$G267=Uzsakymas!$G$26,Uzsakymas!$D267,0)*Uzsakymas!$F267</f>
        <v>0</v>
      </c>
      <c r="AW267" s="98">
        <f>IF(Uzsakymas!$H267=Uzsakymas!$G$26,Uzsakymas!$D267,0)*Uzsakymas!$F267</f>
        <v>0</v>
      </c>
      <c r="AX267" s="98">
        <f>IF(Uzsakymas!$I267=Uzsakymas!$G$26,Uzsakymas!$E267,0)*Uzsakymas!$F267</f>
        <v>0</v>
      </c>
      <c r="AY267" s="98">
        <f>IF(Uzsakymas!$J267=Uzsakymas!$G$26,Uzsakymas!$E267,0)*Uzsakymas!$F267</f>
        <v>0</v>
      </c>
      <c r="AZ267" s="29">
        <f>(P267+Q267+R267+S267)/1000</f>
        <v>0</v>
      </c>
      <c r="BA267" s="16">
        <f>(T267+U267+V267+W267)/1000</f>
        <v>0</v>
      </c>
      <c r="BB267" s="16">
        <f>(X267+XFD267+XFD267+AA267)/1000</f>
        <v>0</v>
      </c>
      <c r="BC267" s="16">
        <f>(AB267+AC267+AD267+AE267)/1000</f>
        <v>0</v>
      </c>
      <c r="BD267" s="16">
        <f>(AF267+AG267+AH267+AI267)/1000</f>
        <v>0</v>
      </c>
      <c r="BE267" s="16">
        <f>(AJ267+AK267+AL267+AM267)/1000</f>
        <v>0</v>
      </c>
      <c r="BF267" s="16">
        <f>(AN267+AO267+AP267+AQ267)/1000</f>
        <v>0</v>
      </c>
      <c r="BG267" s="16">
        <f>(AR267+AS267+AT267+AU267)/1000</f>
        <v>0</v>
      </c>
      <c r="BH267" s="30">
        <f>(AV267+AW267+AX267+AY267)/1000</f>
        <v>0</v>
      </c>
    </row>
    <row r="268" spans="1:60" hidden="true">
      <c r="N268">
        <v>239</v>
      </c>
      <c r="P268" s="98">
        <f>IF(Uzsakymas!$G268=Uzsakymas!$G$18,Uzsakymas!$D268,0)*Uzsakymas!$F268</f>
        <v>0</v>
      </c>
      <c r="Q268" s="98">
        <f>IF(Uzsakymas!$H268=Uzsakymas!$G$18,Uzsakymas!$D268,0)*Uzsakymas!$F268</f>
        <v>0</v>
      </c>
      <c r="R268" s="98">
        <f>IF(Uzsakymas!$I268=Uzsakymas!$G$18,Uzsakymas!$E268,0)*Uzsakymas!$F268</f>
        <v>0</v>
      </c>
      <c r="S268" s="98">
        <f>IF(Uzsakymas!$J268=Uzsakymas!$G$18,Uzsakymas!$E268,0)*Uzsakymas!$F268</f>
        <v>0</v>
      </c>
      <c r="T268" s="98">
        <f>IF(Uzsakymas!$G268=Uzsakymas!$G$19,Uzsakymas!$D268,0)*Uzsakymas!$F268</f>
        <v>0</v>
      </c>
      <c r="U268" s="98">
        <f>IF(Uzsakymas!$H268=Uzsakymas!$G$19,Uzsakymas!$D268,0)*Uzsakymas!$F268</f>
        <v>0</v>
      </c>
      <c r="V268" s="98">
        <f>IF(Uzsakymas!$I268=Uzsakymas!$G$19,Uzsakymas!$E268,0)*Uzsakymas!$F268</f>
        <v>0</v>
      </c>
      <c r="W268" s="98">
        <f>IF(Uzsakymas!$J268=Uzsakymas!$G$19,Uzsakymas!$E268,0)*Uzsakymas!$F268</f>
        <v>0</v>
      </c>
      <c r="X268" s="98">
        <f>IF(Uzsakymas!$G268=Uzsakymas!$G$20,Uzsakymas!$D268,0)*Uzsakymas!$F268</f>
        <v>0</v>
      </c>
      <c r="Y268" s="98">
        <f>IF(Uzsakymas!$H268=Uzsakymas!$G$20,Uzsakymas!$D268,0)*Uzsakymas!$F268</f>
        <v>0</v>
      </c>
      <c r="Z268" s="98">
        <f>IF(Uzsakymas!$I268=Uzsakymas!$G$20,Uzsakymas!$E268,0)*Uzsakymas!$F268</f>
        <v>0</v>
      </c>
      <c r="AA268" s="98">
        <f>IF(Uzsakymas!$J268=Uzsakymas!$G$20,Uzsakymas!$E268,0)*Uzsakymas!$F268</f>
        <v>0</v>
      </c>
      <c r="AB268" s="98">
        <f>IF(Uzsakymas!$G268=Uzsakymas!$G$21,Uzsakymas!$D268,0)*Uzsakymas!$F268</f>
        <v>0</v>
      </c>
      <c r="AC268" s="98">
        <f>IF(Uzsakymas!$H268=Uzsakymas!$G$21,Uzsakymas!$D268,0)*Uzsakymas!$F268</f>
        <v>0</v>
      </c>
      <c r="AD268" s="98">
        <f>IF(Uzsakymas!$I268=Uzsakymas!$G$21,Uzsakymas!$E268,0)*Uzsakymas!$F268</f>
        <v>0</v>
      </c>
      <c r="AE268" s="98">
        <f>IF(Uzsakymas!$J268=Uzsakymas!$G$21,Uzsakymas!$E268,0)*Uzsakymas!$F268</f>
        <v>0</v>
      </c>
      <c r="AF268" s="98">
        <f>IF(Uzsakymas!$G268=Uzsakymas!$G$22,Uzsakymas!$D268,0)*Uzsakymas!$F268</f>
        <v>0</v>
      </c>
      <c r="AG268" s="98">
        <f>IF(Uzsakymas!$H268=Uzsakymas!$G$22,Uzsakymas!$D268,0)*Uzsakymas!$F268</f>
        <v>0</v>
      </c>
      <c r="AH268" s="98">
        <f>IF(Uzsakymas!$I268=Uzsakymas!$G$22,Uzsakymas!$E268,0)*Uzsakymas!$F268</f>
        <v>0</v>
      </c>
      <c r="AI268" s="98">
        <f>IF(Uzsakymas!$J268=Uzsakymas!$G$22,Uzsakymas!$E268,0)*Uzsakymas!$F268</f>
        <v>0</v>
      </c>
      <c r="AJ268" s="98">
        <f>IF(Uzsakymas!$G268=Uzsakymas!$G$23,Uzsakymas!$D268,0)*Uzsakymas!$F268</f>
        <v>0</v>
      </c>
      <c r="AK268" s="98">
        <f>IF(Uzsakymas!$H268=Uzsakymas!$G$23,Uzsakymas!$D268,0)*Uzsakymas!$F268</f>
        <v>0</v>
      </c>
      <c r="AL268" s="98">
        <f>IF(Uzsakymas!$I268=Uzsakymas!$G$23,Uzsakymas!$E268,0)*Uzsakymas!$F268</f>
        <v>0</v>
      </c>
      <c r="AM268" s="98">
        <f>IF(Uzsakymas!$J268=Uzsakymas!$G$23,Uzsakymas!$E268,0)*Uzsakymas!$F268</f>
        <v>0</v>
      </c>
      <c r="AN268" s="98">
        <f>IF(Uzsakymas!$G268=Uzsakymas!$G$24,Uzsakymas!$D268,0)*Uzsakymas!$F268</f>
        <v>0</v>
      </c>
      <c r="AO268" s="98">
        <f>IF(Uzsakymas!$H268=Uzsakymas!$G$24,Uzsakymas!$D268,0)*Uzsakymas!$F268</f>
        <v>0</v>
      </c>
      <c r="AP268" s="98">
        <f>IF(Uzsakymas!$I268=Uzsakymas!$G$24,Uzsakymas!$E268,0)*Uzsakymas!$F268</f>
        <v>0</v>
      </c>
      <c r="AQ268" s="98">
        <f>IF(Uzsakymas!$J268=Uzsakymas!$G$24,Uzsakymas!$E268,0)*Uzsakymas!$F268</f>
        <v>0</v>
      </c>
      <c r="AR268" s="98">
        <f>IF(Uzsakymas!$G268=Uzsakymas!$G$25,Uzsakymas!$D268,0)*Uzsakymas!$F268</f>
        <v>0</v>
      </c>
      <c r="AS268" s="98">
        <f>IF(Uzsakymas!$H268=Uzsakymas!$G$25,Uzsakymas!$D268,0)*Uzsakymas!$F268</f>
        <v>0</v>
      </c>
      <c r="AT268" s="98">
        <f>IF(Uzsakymas!$I268=Uzsakymas!$G$25,Uzsakymas!$E268,0)*Uzsakymas!$F268</f>
        <v>0</v>
      </c>
      <c r="AU268" s="98">
        <f>IF(Uzsakymas!$J268=Uzsakymas!$G$25,Uzsakymas!$E268,0)*Uzsakymas!$F268</f>
        <v>0</v>
      </c>
      <c r="AV268" s="98">
        <f>IF(Uzsakymas!$G268=Uzsakymas!$G$26,Uzsakymas!$D268,0)*Uzsakymas!$F268</f>
        <v>0</v>
      </c>
      <c r="AW268" s="98">
        <f>IF(Uzsakymas!$H268=Uzsakymas!$G$26,Uzsakymas!$D268,0)*Uzsakymas!$F268</f>
        <v>0</v>
      </c>
      <c r="AX268" s="98">
        <f>IF(Uzsakymas!$I268=Uzsakymas!$G$26,Uzsakymas!$E268,0)*Uzsakymas!$F268</f>
        <v>0</v>
      </c>
      <c r="AY268" s="98">
        <f>IF(Uzsakymas!$J268=Uzsakymas!$G$26,Uzsakymas!$E268,0)*Uzsakymas!$F268</f>
        <v>0</v>
      </c>
      <c r="AZ268" s="29">
        <f>(P268+Q268+R268+S268)/1000</f>
        <v>0</v>
      </c>
      <c r="BA268" s="16">
        <f>(T268+U268+V268+W268)/1000</f>
        <v>0</v>
      </c>
      <c r="BB268" s="16">
        <f>(X268+XFD268+XFD268+AA268)/1000</f>
        <v>0</v>
      </c>
      <c r="BC268" s="16">
        <f>(AB268+AC268+AD268+AE268)/1000</f>
        <v>0</v>
      </c>
      <c r="BD268" s="16">
        <f>(AF268+AG268+AH268+AI268)/1000</f>
        <v>0</v>
      </c>
      <c r="BE268" s="16">
        <f>(AJ268+AK268+AL268+AM268)/1000</f>
        <v>0</v>
      </c>
      <c r="BF268" s="16">
        <f>(AN268+AO268+AP268+AQ268)/1000</f>
        <v>0</v>
      </c>
      <c r="BG268" s="16">
        <f>(AR268+AS268+AT268+AU268)/1000</f>
        <v>0</v>
      </c>
      <c r="BH268" s="30">
        <f>(AV268+AW268+AX268+AY268)/1000</f>
        <v>0</v>
      </c>
    </row>
    <row r="269" spans="1:60" hidden="true">
      <c r="N269">
        <v>240</v>
      </c>
      <c r="P269" s="98">
        <f>IF(Uzsakymas!$G269=Uzsakymas!$G$18,Uzsakymas!$D269,0)*Uzsakymas!$F269</f>
        <v>0</v>
      </c>
      <c r="Q269" s="98">
        <f>IF(Uzsakymas!$H269=Uzsakymas!$G$18,Uzsakymas!$D269,0)*Uzsakymas!$F269</f>
        <v>0</v>
      </c>
      <c r="R269" s="98">
        <f>IF(Uzsakymas!$I269=Uzsakymas!$G$18,Uzsakymas!$E269,0)*Uzsakymas!$F269</f>
        <v>0</v>
      </c>
      <c r="S269" s="98">
        <f>IF(Uzsakymas!$J269=Uzsakymas!$G$18,Uzsakymas!$E269,0)*Uzsakymas!$F269</f>
        <v>0</v>
      </c>
      <c r="T269" s="98">
        <f>IF(Uzsakymas!$G269=Uzsakymas!$G$19,Uzsakymas!$D269,0)*Uzsakymas!$F269</f>
        <v>0</v>
      </c>
      <c r="U269" s="98">
        <f>IF(Uzsakymas!$H269=Uzsakymas!$G$19,Uzsakymas!$D269,0)*Uzsakymas!$F269</f>
        <v>0</v>
      </c>
      <c r="V269" s="98">
        <f>IF(Uzsakymas!$I269=Uzsakymas!$G$19,Uzsakymas!$E269,0)*Uzsakymas!$F269</f>
        <v>0</v>
      </c>
      <c r="W269" s="98">
        <f>IF(Uzsakymas!$J269=Uzsakymas!$G$19,Uzsakymas!$E269,0)*Uzsakymas!$F269</f>
        <v>0</v>
      </c>
      <c r="X269" s="98">
        <f>IF(Uzsakymas!$G269=Uzsakymas!$G$20,Uzsakymas!$D269,0)*Uzsakymas!$F269</f>
        <v>0</v>
      </c>
      <c r="Y269" s="98">
        <f>IF(Uzsakymas!$H269=Uzsakymas!$G$20,Uzsakymas!$D269,0)*Uzsakymas!$F269</f>
        <v>0</v>
      </c>
      <c r="Z269" s="98">
        <f>IF(Uzsakymas!$I269=Uzsakymas!$G$20,Uzsakymas!$E269,0)*Uzsakymas!$F269</f>
        <v>0</v>
      </c>
      <c r="AA269" s="98">
        <f>IF(Uzsakymas!$J269=Uzsakymas!$G$20,Uzsakymas!$E269,0)*Uzsakymas!$F269</f>
        <v>0</v>
      </c>
      <c r="AB269" s="98">
        <f>IF(Uzsakymas!$G269=Uzsakymas!$G$21,Uzsakymas!$D269,0)*Uzsakymas!$F269</f>
        <v>0</v>
      </c>
      <c r="AC269" s="98">
        <f>IF(Uzsakymas!$H269=Uzsakymas!$G$21,Uzsakymas!$D269,0)*Uzsakymas!$F269</f>
        <v>0</v>
      </c>
      <c r="AD269" s="98">
        <f>IF(Uzsakymas!$I269=Uzsakymas!$G$21,Uzsakymas!$E269,0)*Uzsakymas!$F269</f>
        <v>0</v>
      </c>
      <c r="AE269" s="98">
        <f>IF(Uzsakymas!$J269=Uzsakymas!$G$21,Uzsakymas!$E269,0)*Uzsakymas!$F269</f>
        <v>0</v>
      </c>
      <c r="AF269" s="98">
        <f>IF(Uzsakymas!$G269=Uzsakymas!$G$22,Uzsakymas!$D269,0)*Uzsakymas!$F269</f>
        <v>0</v>
      </c>
      <c r="AG269" s="98">
        <f>IF(Uzsakymas!$H269=Uzsakymas!$G$22,Uzsakymas!$D269,0)*Uzsakymas!$F269</f>
        <v>0</v>
      </c>
      <c r="AH269" s="98">
        <f>IF(Uzsakymas!$I269=Uzsakymas!$G$22,Uzsakymas!$E269,0)*Uzsakymas!$F269</f>
        <v>0</v>
      </c>
      <c r="AI269" s="98">
        <f>IF(Uzsakymas!$J269=Uzsakymas!$G$22,Uzsakymas!$E269,0)*Uzsakymas!$F269</f>
        <v>0</v>
      </c>
      <c r="AJ269" s="98">
        <f>IF(Uzsakymas!$G269=Uzsakymas!$G$23,Uzsakymas!$D269,0)*Uzsakymas!$F269</f>
        <v>0</v>
      </c>
      <c r="AK269" s="98">
        <f>IF(Uzsakymas!$H269=Uzsakymas!$G$23,Uzsakymas!$D269,0)*Uzsakymas!$F269</f>
        <v>0</v>
      </c>
      <c r="AL269" s="98">
        <f>IF(Uzsakymas!$I269=Uzsakymas!$G$23,Uzsakymas!$E269,0)*Uzsakymas!$F269</f>
        <v>0</v>
      </c>
      <c r="AM269" s="98">
        <f>IF(Uzsakymas!$J269=Uzsakymas!$G$23,Uzsakymas!$E269,0)*Uzsakymas!$F269</f>
        <v>0</v>
      </c>
      <c r="AN269" s="98">
        <f>IF(Uzsakymas!$G269=Uzsakymas!$G$24,Uzsakymas!$D269,0)*Uzsakymas!$F269</f>
        <v>0</v>
      </c>
      <c r="AO269" s="98">
        <f>IF(Uzsakymas!$H269=Uzsakymas!$G$24,Uzsakymas!$D269,0)*Uzsakymas!$F269</f>
        <v>0</v>
      </c>
      <c r="AP269" s="98">
        <f>IF(Uzsakymas!$I269=Uzsakymas!$G$24,Uzsakymas!$E269,0)*Uzsakymas!$F269</f>
        <v>0</v>
      </c>
      <c r="AQ269" s="98">
        <f>IF(Uzsakymas!$J269=Uzsakymas!$G$24,Uzsakymas!$E269,0)*Uzsakymas!$F269</f>
        <v>0</v>
      </c>
      <c r="AR269" s="98">
        <f>IF(Uzsakymas!$G269=Uzsakymas!$G$25,Uzsakymas!$D269,0)*Uzsakymas!$F269</f>
        <v>0</v>
      </c>
      <c r="AS269" s="98">
        <f>IF(Uzsakymas!$H269=Uzsakymas!$G$25,Uzsakymas!$D269,0)*Uzsakymas!$F269</f>
        <v>0</v>
      </c>
      <c r="AT269" s="98">
        <f>IF(Uzsakymas!$I269=Uzsakymas!$G$25,Uzsakymas!$E269,0)*Uzsakymas!$F269</f>
        <v>0</v>
      </c>
      <c r="AU269" s="98">
        <f>IF(Uzsakymas!$J269=Uzsakymas!$G$25,Uzsakymas!$E269,0)*Uzsakymas!$F269</f>
        <v>0</v>
      </c>
      <c r="AV269" s="98">
        <f>IF(Uzsakymas!$G269=Uzsakymas!$G$26,Uzsakymas!$D269,0)*Uzsakymas!$F269</f>
        <v>0</v>
      </c>
      <c r="AW269" s="98">
        <f>IF(Uzsakymas!$H269=Uzsakymas!$G$26,Uzsakymas!$D269,0)*Uzsakymas!$F269</f>
        <v>0</v>
      </c>
      <c r="AX269" s="98">
        <f>IF(Uzsakymas!$I269=Uzsakymas!$G$26,Uzsakymas!$E269,0)*Uzsakymas!$F269</f>
        <v>0</v>
      </c>
      <c r="AY269" s="98">
        <f>IF(Uzsakymas!$J269=Uzsakymas!$G$26,Uzsakymas!$E269,0)*Uzsakymas!$F269</f>
        <v>0</v>
      </c>
      <c r="AZ269" s="29">
        <f>(P269+Q269+R269+S269)/1000</f>
        <v>0</v>
      </c>
      <c r="BA269" s="16">
        <f>(T269+U269+V269+W269)/1000</f>
        <v>0</v>
      </c>
      <c r="BB269" s="16">
        <f>(X269+XFD269+XFD269+AA269)/1000</f>
        <v>0</v>
      </c>
      <c r="BC269" s="16">
        <f>(AB269+AC269+AD269+AE269)/1000</f>
        <v>0</v>
      </c>
      <c r="BD269" s="16">
        <f>(AF269+AG269+AH269+AI269)/1000</f>
        <v>0</v>
      </c>
      <c r="BE269" s="16">
        <f>(AJ269+AK269+AL269+AM269)/1000</f>
        <v>0</v>
      </c>
      <c r="BF269" s="16">
        <f>(AN269+AO269+AP269+AQ269)/1000</f>
        <v>0</v>
      </c>
      <c r="BG269" s="16">
        <f>(AR269+AS269+AT269+AU269)/1000</f>
        <v>0</v>
      </c>
      <c r="BH269" s="30">
        <f>(AV269+AW269+AX269+AY269)/1000</f>
        <v>0</v>
      </c>
    </row>
    <row r="270" spans="1:60" hidden="true">
      <c r="N270">
        <v>241</v>
      </c>
      <c r="P270" s="98">
        <f>IF(Uzsakymas!$G270=Uzsakymas!$G$18,Uzsakymas!$D270,0)*Uzsakymas!$F270</f>
        <v>0</v>
      </c>
      <c r="Q270" s="98">
        <f>IF(Uzsakymas!$H270=Uzsakymas!$G$18,Uzsakymas!$D270,0)*Uzsakymas!$F270</f>
        <v>0</v>
      </c>
      <c r="R270" s="98">
        <f>IF(Uzsakymas!$I270=Uzsakymas!$G$18,Uzsakymas!$E270,0)*Uzsakymas!$F270</f>
        <v>0</v>
      </c>
      <c r="S270" s="98">
        <f>IF(Uzsakymas!$J270=Uzsakymas!$G$18,Uzsakymas!$E270,0)*Uzsakymas!$F270</f>
        <v>0</v>
      </c>
      <c r="T270" s="98">
        <f>IF(Uzsakymas!$G270=Uzsakymas!$G$19,Uzsakymas!$D270,0)*Uzsakymas!$F270</f>
        <v>0</v>
      </c>
      <c r="U270" s="98">
        <f>IF(Uzsakymas!$H270=Uzsakymas!$G$19,Uzsakymas!$D270,0)*Uzsakymas!$F270</f>
        <v>0</v>
      </c>
      <c r="V270" s="98">
        <f>IF(Uzsakymas!$I270=Uzsakymas!$G$19,Uzsakymas!$E270,0)*Uzsakymas!$F270</f>
        <v>0</v>
      </c>
      <c r="W270" s="98">
        <f>IF(Uzsakymas!$J270=Uzsakymas!$G$19,Uzsakymas!$E270,0)*Uzsakymas!$F270</f>
        <v>0</v>
      </c>
      <c r="X270" s="98">
        <f>IF(Uzsakymas!$G270=Uzsakymas!$G$20,Uzsakymas!$D270,0)*Uzsakymas!$F270</f>
        <v>0</v>
      </c>
      <c r="Y270" s="98">
        <f>IF(Uzsakymas!$H270=Uzsakymas!$G$20,Uzsakymas!$D270,0)*Uzsakymas!$F270</f>
        <v>0</v>
      </c>
      <c r="Z270" s="98">
        <f>IF(Uzsakymas!$I270=Uzsakymas!$G$20,Uzsakymas!$E270,0)*Uzsakymas!$F270</f>
        <v>0</v>
      </c>
      <c r="AA270" s="98">
        <f>IF(Uzsakymas!$J270=Uzsakymas!$G$20,Uzsakymas!$E270,0)*Uzsakymas!$F270</f>
        <v>0</v>
      </c>
      <c r="AB270" s="98">
        <f>IF(Uzsakymas!$G270=Uzsakymas!$G$21,Uzsakymas!$D270,0)*Uzsakymas!$F270</f>
        <v>0</v>
      </c>
      <c r="AC270" s="98">
        <f>IF(Uzsakymas!$H270=Uzsakymas!$G$21,Uzsakymas!$D270,0)*Uzsakymas!$F270</f>
        <v>0</v>
      </c>
      <c r="AD270" s="98">
        <f>IF(Uzsakymas!$I270=Uzsakymas!$G$21,Uzsakymas!$E270,0)*Uzsakymas!$F270</f>
        <v>0</v>
      </c>
      <c r="AE270" s="98">
        <f>IF(Uzsakymas!$J270=Uzsakymas!$G$21,Uzsakymas!$E270,0)*Uzsakymas!$F270</f>
        <v>0</v>
      </c>
      <c r="AF270" s="98">
        <f>IF(Uzsakymas!$G270=Uzsakymas!$G$22,Uzsakymas!$D270,0)*Uzsakymas!$F270</f>
        <v>0</v>
      </c>
      <c r="AG270" s="98">
        <f>IF(Uzsakymas!$H270=Uzsakymas!$G$22,Uzsakymas!$D270,0)*Uzsakymas!$F270</f>
        <v>0</v>
      </c>
      <c r="AH270" s="98">
        <f>IF(Uzsakymas!$I270=Uzsakymas!$G$22,Uzsakymas!$E270,0)*Uzsakymas!$F270</f>
        <v>0</v>
      </c>
      <c r="AI270" s="98">
        <f>IF(Uzsakymas!$J270=Uzsakymas!$G$22,Uzsakymas!$E270,0)*Uzsakymas!$F270</f>
        <v>0</v>
      </c>
      <c r="AJ270" s="98">
        <f>IF(Uzsakymas!$G270=Uzsakymas!$G$23,Uzsakymas!$D270,0)*Uzsakymas!$F270</f>
        <v>0</v>
      </c>
      <c r="AK270" s="98">
        <f>IF(Uzsakymas!$H270=Uzsakymas!$G$23,Uzsakymas!$D270,0)*Uzsakymas!$F270</f>
        <v>0</v>
      </c>
      <c r="AL270" s="98">
        <f>IF(Uzsakymas!$I270=Uzsakymas!$G$23,Uzsakymas!$E270,0)*Uzsakymas!$F270</f>
        <v>0</v>
      </c>
      <c r="AM270" s="98">
        <f>IF(Uzsakymas!$J270=Uzsakymas!$G$23,Uzsakymas!$E270,0)*Uzsakymas!$F270</f>
        <v>0</v>
      </c>
      <c r="AN270" s="98">
        <f>IF(Uzsakymas!$G270=Uzsakymas!$G$24,Uzsakymas!$D270,0)*Uzsakymas!$F270</f>
        <v>0</v>
      </c>
      <c r="AO270" s="98">
        <f>IF(Uzsakymas!$H270=Uzsakymas!$G$24,Uzsakymas!$D270,0)*Uzsakymas!$F270</f>
        <v>0</v>
      </c>
      <c r="AP270" s="98">
        <f>IF(Uzsakymas!$I270=Uzsakymas!$G$24,Uzsakymas!$E270,0)*Uzsakymas!$F270</f>
        <v>0</v>
      </c>
      <c r="AQ270" s="98">
        <f>IF(Uzsakymas!$J270=Uzsakymas!$G$24,Uzsakymas!$E270,0)*Uzsakymas!$F270</f>
        <v>0</v>
      </c>
      <c r="AR270" s="98">
        <f>IF(Uzsakymas!$G270=Uzsakymas!$G$25,Uzsakymas!$D270,0)*Uzsakymas!$F270</f>
        <v>0</v>
      </c>
      <c r="AS270" s="98">
        <f>IF(Uzsakymas!$H270=Uzsakymas!$G$25,Uzsakymas!$D270,0)*Uzsakymas!$F270</f>
        <v>0</v>
      </c>
      <c r="AT270" s="98">
        <f>IF(Uzsakymas!$I270=Uzsakymas!$G$25,Uzsakymas!$E270,0)*Uzsakymas!$F270</f>
        <v>0</v>
      </c>
      <c r="AU270" s="98">
        <f>IF(Uzsakymas!$J270=Uzsakymas!$G$25,Uzsakymas!$E270,0)*Uzsakymas!$F270</f>
        <v>0</v>
      </c>
      <c r="AV270" s="98">
        <f>IF(Uzsakymas!$G270=Uzsakymas!$G$26,Uzsakymas!$D270,0)*Uzsakymas!$F270</f>
        <v>0</v>
      </c>
      <c r="AW270" s="98">
        <f>IF(Uzsakymas!$H270=Uzsakymas!$G$26,Uzsakymas!$D270,0)*Uzsakymas!$F270</f>
        <v>0</v>
      </c>
      <c r="AX270" s="98">
        <f>IF(Uzsakymas!$I270=Uzsakymas!$G$26,Uzsakymas!$E270,0)*Uzsakymas!$F270</f>
        <v>0</v>
      </c>
      <c r="AY270" s="98">
        <f>IF(Uzsakymas!$J270=Uzsakymas!$G$26,Uzsakymas!$E270,0)*Uzsakymas!$F270</f>
        <v>0</v>
      </c>
      <c r="AZ270" s="29">
        <f>(P270+Q270+R270+S270)/1000</f>
        <v>0</v>
      </c>
      <c r="BA270" s="16">
        <f>(T270+U270+V270+W270)/1000</f>
        <v>0</v>
      </c>
      <c r="BB270" s="16">
        <f>(X270+XFD270+XFD270+AA270)/1000</f>
        <v>0</v>
      </c>
      <c r="BC270" s="16">
        <f>(AB270+AC270+AD270+AE270)/1000</f>
        <v>0</v>
      </c>
      <c r="BD270" s="16">
        <f>(AF270+AG270+AH270+AI270)/1000</f>
        <v>0</v>
      </c>
      <c r="BE270" s="16">
        <f>(AJ270+AK270+AL270+AM270)/1000</f>
        <v>0</v>
      </c>
      <c r="BF270" s="16">
        <f>(AN270+AO270+AP270+AQ270)/1000</f>
        <v>0</v>
      </c>
      <c r="BG270" s="16">
        <f>(AR270+AS270+AT270+AU270)/1000</f>
        <v>0</v>
      </c>
      <c r="BH270" s="30">
        <f>(AV270+AW270+AX270+AY270)/1000</f>
        <v>0</v>
      </c>
    </row>
    <row r="271" spans="1:60" hidden="true">
      <c r="N271">
        <v>242</v>
      </c>
      <c r="P271" s="98">
        <f>IF(Uzsakymas!$G271=Uzsakymas!$G$18,Uzsakymas!$D271,0)*Uzsakymas!$F271</f>
        <v>0</v>
      </c>
      <c r="Q271" s="98">
        <f>IF(Uzsakymas!$H271=Uzsakymas!$G$18,Uzsakymas!$D271,0)*Uzsakymas!$F271</f>
        <v>0</v>
      </c>
      <c r="R271" s="98">
        <f>IF(Uzsakymas!$I271=Uzsakymas!$G$18,Uzsakymas!$E271,0)*Uzsakymas!$F271</f>
        <v>0</v>
      </c>
      <c r="S271" s="98">
        <f>IF(Uzsakymas!$J271=Uzsakymas!$G$18,Uzsakymas!$E271,0)*Uzsakymas!$F271</f>
        <v>0</v>
      </c>
      <c r="T271" s="98">
        <f>IF(Uzsakymas!$G271=Uzsakymas!$G$19,Uzsakymas!$D271,0)*Uzsakymas!$F271</f>
        <v>0</v>
      </c>
      <c r="U271" s="98">
        <f>IF(Uzsakymas!$H271=Uzsakymas!$G$19,Uzsakymas!$D271,0)*Uzsakymas!$F271</f>
        <v>0</v>
      </c>
      <c r="V271" s="98">
        <f>IF(Uzsakymas!$I271=Uzsakymas!$G$19,Uzsakymas!$E271,0)*Uzsakymas!$F271</f>
        <v>0</v>
      </c>
      <c r="W271" s="98">
        <f>IF(Uzsakymas!$J271=Uzsakymas!$G$19,Uzsakymas!$E271,0)*Uzsakymas!$F271</f>
        <v>0</v>
      </c>
      <c r="X271" s="98">
        <f>IF(Uzsakymas!$G271=Uzsakymas!$G$20,Uzsakymas!$D271,0)*Uzsakymas!$F271</f>
        <v>0</v>
      </c>
      <c r="Y271" s="98">
        <f>IF(Uzsakymas!$H271=Uzsakymas!$G$20,Uzsakymas!$D271,0)*Uzsakymas!$F271</f>
        <v>0</v>
      </c>
      <c r="Z271" s="98">
        <f>IF(Uzsakymas!$I271=Uzsakymas!$G$20,Uzsakymas!$E271,0)*Uzsakymas!$F271</f>
        <v>0</v>
      </c>
      <c r="AA271" s="98">
        <f>IF(Uzsakymas!$J271=Uzsakymas!$G$20,Uzsakymas!$E271,0)*Uzsakymas!$F271</f>
        <v>0</v>
      </c>
      <c r="AB271" s="98">
        <f>IF(Uzsakymas!$G271=Uzsakymas!$G$21,Uzsakymas!$D271,0)*Uzsakymas!$F271</f>
        <v>0</v>
      </c>
      <c r="AC271" s="98">
        <f>IF(Uzsakymas!$H271=Uzsakymas!$G$21,Uzsakymas!$D271,0)*Uzsakymas!$F271</f>
        <v>0</v>
      </c>
      <c r="AD271" s="98">
        <f>IF(Uzsakymas!$I271=Uzsakymas!$G$21,Uzsakymas!$E271,0)*Uzsakymas!$F271</f>
        <v>0</v>
      </c>
      <c r="AE271" s="98">
        <f>IF(Uzsakymas!$J271=Uzsakymas!$G$21,Uzsakymas!$E271,0)*Uzsakymas!$F271</f>
        <v>0</v>
      </c>
      <c r="AF271" s="98">
        <f>IF(Uzsakymas!$G271=Uzsakymas!$G$22,Uzsakymas!$D271,0)*Uzsakymas!$F271</f>
        <v>0</v>
      </c>
      <c r="AG271" s="98">
        <f>IF(Uzsakymas!$H271=Uzsakymas!$G$22,Uzsakymas!$D271,0)*Uzsakymas!$F271</f>
        <v>0</v>
      </c>
      <c r="AH271" s="98">
        <f>IF(Uzsakymas!$I271=Uzsakymas!$G$22,Uzsakymas!$E271,0)*Uzsakymas!$F271</f>
        <v>0</v>
      </c>
      <c r="AI271" s="98">
        <f>IF(Uzsakymas!$J271=Uzsakymas!$G$22,Uzsakymas!$E271,0)*Uzsakymas!$F271</f>
        <v>0</v>
      </c>
      <c r="AJ271" s="98">
        <f>IF(Uzsakymas!$G271=Uzsakymas!$G$23,Uzsakymas!$D271,0)*Uzsakymas!$F271</f>
        <v>0</v>
      </c>
      <c r="AK271" s="98">
        <f>IF(Uzsakymas!$H271=Uzsakymas!$G$23,Uzsakymas!$D271,0)*Uzsakymas!$F271</f>
        <v>0</v>
      </c>
      <c r="AL271" s="98">
        <f>IF(Uzsakymas!$I271=Uzsakymas!$G$23,Uzsakymas!$E271,0)*Uzsakymas!$F271</f>
        <v>0</v>
      </c>
      <c r="AM271" s="98">
        <f>IF(Uzsakymas!$J271=Uzsakymas!$G$23,Uzsakymas!$E271,0)*Uzsakymas!$F271</f>
        <v>0</v>
      </c>
      <c r="AN271" s="98">
        <f>IF(Uzsakymas!$G271=Uzsakymas!$G$24,Uzsakymas!$D271,0)*Uzsakymas!$F271</f>
        <v>0</v>
      </c>
      <c r="AO271" s="98">
        <f>IF(Uzsakymas!$H271=Uzsakymas!$G$24,Uzsakymas!$D271,0)*Uzsakymas!$F271</f>
        <v>0</v>
      </c>
      <c r="AP271" s="98">
        <f>IF(Uzsakymas!$I271=Uzsakymas!$G$24,Uzsakymas!$E271,0)*Uzsakymas!$F271</f>
        <v>0</v>
      </c>
      <c r="AQ271" s="98">
        <f>IF(Uzsakymas!$J271=Uzsakymas!$G$24,Uzsakymas!$E271,0)*Uzsakymas!$F271</f>
        <v>0</v>
      </c>
      <c r="AR271" s="98">
        <f>IF(Uzsakymas!$G271=Uzsakymas!$G$25,Uzsakymas!$D271,0)*Uzsakymas!$F271</f>
        <v>0</v>
      </c>
      <c r="AS271" s="98">
        <f>IF(Uzsakymas!$H271=Uzsakymas!$G$25,Uzsakymas!$D271,0)*Uzsakymas!$F271</f>
        <v>0</v>
      </c>
      <c r="AT271" s="98">
        <f>IF(Uzsakymas!$I271=Uzsakymas!$G$25,Uzsakymas!$E271,0)*Uzsakymas!$F271</f>
        <v>0</v>
      </c>
      <c r="AU271" s="98">
        <f>IF(Uzsakymas!$J271=Uzsakymas!$G$25,Uzsakymas!$E271,0)*Uzsakymas!$F271</f>
        <v>0</v>
      </c>
      <c r="AV271" s="98">
        <f>IF(Uzsakymas!$G271=Uzsakymas!$G$26,Uzsakymas!$D271,0)*Uzsakymas!$F271</f>
        <v>0</v>
      </c>
      <c r="AW271" s="98">
        <f>IF(Uzsakymas!$H271=Uzsakymas!$G$26,Uzsakymas!$D271,0)*Uzsakymas!$F271</f>
        <v>0</v>
      </c>
      <c r="AX271" s="98">
        <f>IF(Uzsakymas!$I271=Uzsakymas!$G$26,Uzsakymas!$E271,0)*Uzsakymas!$F271</f>
        <v>0</v>
      </c>
      <c r="AY271" s="98">
        <f>IF(Uzsakymas!$J271=Uzsakymas!$G$26,Uzsakymas!$E271,0)*Uzsakymas!$F271</f>
        <v>0</v>
      </c>
      <c r="AZ271" s="29">
        <f>(P271+Q271+R271+S271)/1000</f>
        <v>0</v>
      </c>
      <c r="BA271" s="16">
        <f>(T271+U271+V271+W271)/1000</f>
        <v>0</v>
      </c>
      <c r="BB271" s="16">
        <f>(X271+XFD271+XFD271+AA271)/1000</f>
        <v>0</v>
      </c>
      <c r="BC271" s="16">
        <f>(AB271+AC271+AD271+AE271)/1000</f>
        <v>0</v>
      </c>
      <c r="BD271" s="16">
        <f>(AF271+AG271+AH271+AI271)/1000</f>
        <v>0</v>
      </c>
      <c r="BE271" s="16">
        <f>(AJ271+AK271+AL271+AM271)/1000</f>
        <v>0</v>
      </c>
      <c r="BF271" s="16">
        <f>(AN271+AO271+AP271+AQ271)/1000</f>
        <v>0</v>
      </c>
      <c r="BG271" s="16">
        <f>(AR271+AS271+AT271+AU271)/1000</f>
        <v>0</v>
      </c>
      <c r="BH271" s="30">
        <f>(AV271+AW271+AX271+AY271)/1000</f>
        <v>0</v>
      </c>
    </row>
    <row r="272" spans="1:60" hidden="true">
      <c r="N272">
        <v>243</v>
      </c>
      <c r="P272" s="98">
        <f>IF(Uzsakymas!$G272=Uzsakymas!$G$18,Uzsakymas!$D272,0)*Uzsakymas!$F272</f>
        <v>0</v>
      </c>
      <c r="Q272" s="98">
        <f>IF(Uzsakymas!$H272=Uzsakymas!$G$18,Uzsakymas!$D272,0)*Uzsakymas!$F272</f>
        <v>0</v>
      </c>
      <c r="R272" s="98">
        <f>IF(Uzsakymas!$I272=Uzsakymas!$G$18,Uzsakymas!$E272,0)*Uzsakymas!$F272</f>
        <v>0</v>
      </c>
      <c r="S272" s="98">
        <f>IF(Uzsakymas!$J272=Uzsakymas!$G$18,Uzsakymas!$E272,0)*Uzsakymas!$F272</f>
        <v>0</v>
      </c>
      <c r="T272" s="98">
        <f>IF(Uzsakymas!$G272=Uzsakymas!$G$19,Uzsakymas!$D272,0)*Uzsakymas!$F272</f>
        <v>0</v>
      </c>
      <c r="U272" s="98">
        <f>IF(Uzsakymas!$H272=Uzsakymas!$G$19,Uzsakymas!$D272,0)*Uzsakymas!$F272</f>
        <v>0</v>
      </c>
      <c r="V272" s="98">
        <f>IF(Uzsakymas!$I272=Uzsakymas!$G$19,Uzsakymas!$E272,0)*Uzsakymas!$F272</f>
        <v>0</v>
      </c>
      <c r="W272" s="98">
        <f>IF(Uzsakymas!$J272=Uzsakymas!$G$19,Uzsakymas!$E272,0)*Uzsakymas!$F272</f>
        <v>0</v>
      </c>
      <c r="X272" s="98">
        <f>IF(Uzsakymas!$G272=Uzsakymas!$G$20,Uzsakymas!$D272,0)*Uzsakymas!$F272</f>
        <v>0</v>
      </c>
      <c r="Y272" s="98">
        <f>IF(Uzsakymas!$H272=Uzsakymas!$G$20,Uzsakymas!$D272,0)*Uzsakymas!$F272</f>
        <v>0</v>
      </c>
      <c r="Z272" s="98">
        <f>IF(Uzsakymas!$I272=Uzsakymas!$G$20,Uzsakymas!$E272,0)*Uzsakymas!$F272</f>
        <v>0</v>
      </c>
      <c r="AA272" s="98">
        <f>IF(Uzsakymas!$J272=Uzsakymas!$G$20,Uzsakymas!$E272,0)*Uzsakymas!$F272</f>
        <v>0</v>
      </c>
      <c r="AB272" s="98">
        <f>IF(Uzsakymas!$G272=Uzsakymas!$G$21,Uzsakymas!$D272,0)*Uzsakymas!$F272</f>
        <v>0</v>
      </c>
      <c r="AC272" s="98">
        <f>IF(Uzsakymas!$H272=Uzsakymas!$G$21,Uzsakymas!$D272,0)*Uzsakymas!$F272</f>
        <v>0</v>
      </c>
      <c r="AD272" s="98">
        <f>IF(Uzsakymas!$I272=Uzsakymas!$G$21,Uzsakymas!$E272,0)*Uzsakymas!$F272</f>
        <v>0</v>
      </c>
      <c r="AE272" s="98">
        <f>IF(Uzsakymas!$J272=Uzsakymas!$G$21,Uzsakymas!$E272,0)*Uzsakymas!$F272</f>
        <v>0</v>
      </c>
      <c r="AF272" s="98">
        <f>IF(Uzsakymas!$G272=Uzsakymas!$G$22,Uzsakymas!$D272,0)*Uzsakymas!$F272</f>
        <v>0</v>
      </c>
      <c r="AG272" s="98">
        <f>IF(Uzsakymas!$H272=Uzsakymas!$G$22,Uzsakymas!$D272,0)*Uzsakymas!$F272</f>
        <v>0</v>
      </c>
      <c r="AH272" s="98">
        <f>IF(Uzsakymas!$I272=Uzsakymas!$G$22,Uzsakymas!$E272,0)*Uzsakymas!$F272</f>
        <v>0</v>
      </c>
      <c r="AI272" s="98">
        <f>IF(Uzsakymas!$J272=Uzsakymas!$G$22,Uzsakymas!$E272,0)*Uzsakymas!$F272</f>
        <v>0</v>
      </c>
      <c r="AJ272" s="98">
        <f>IF(Uzsakymas!$G272=Uzsakymas!$G$23,Uzsakymas!$D272,0)*Uzsakymas!$F272</f>
        <v>0</v>
      </c>
      <c r="AK272" s="98">
        <f>IF(Uzsakymas!$H272=Uzsakymas!$G$23,Uzsakymas!$D272,0)*Uzsakymas!$F272</f>
        <v>0</v>
      </c>
      <c r="AL272" s="98">
        <f>IF(Uzsakymas!$I272=Uzsakymas!$G$23,Uzsakymas!$E272,0)*Uzsakymas!$F272</f>
        <v>0</v>
      </c>
      <c r="AM272" s="98">
        <f>IF(Uzsakymas!$J272=Uzsakymas!$G$23,Uzsakymas!$E272,0)*Uzsakymas!$F272</f>
        <v>0</v>
      </c>
      <c r="AN272" s="98">
        <f>IF(Uzsakymas!$G272=Uzsakymas!$G$24,Uzsakymas!$D272,0)*Uzsakymas!$F272</f>
        <v>0</v>
      </c>
      <c r="AO272" s="98">
        <f>IF(Uzsakymas!$H272=Uzsakymas!$G$24,Uzsakymas!$D272,0)*Uzsakymas!$F272</f>
        <v>0</v>
      </c>
      <c r="AP272" s="98">
        <f>IF(Uzsakymas!$I272=Uzsakymas!$G$24,Uzsakymas!$E272,0)*Uzsakymas!$F272</f>
        <v>0</v>
      </c>
      <c r="AQ272" s="98">
        <f>IF(Uzsakymas!$J272=Uzsakymas!$G$24,Uzsakymas!$E272,0)*Uzsakymas!$F272</f>
        <v>0</v>
      </c>
      <c r="AR272" s="98">
        <f>IF(Uzsakymas!$G272=Uzsakymas!$G$25,Uzsakymas!$D272,0)*Uzsakymas!$F272</f>
        <v>0</v>
      </c>
      <c r="AS272" s="98">
        <f>IF(Uzsakymas!$H272=Uzsakymas!$G$25,Uzsakymas!$D272,0)*Uzsakymas!$F272</f>
        <v>0</v>
      </c>
      <c r="AT272" s="98">
        <f>IF(Uzsakymas!$I272=Uzsakymas!$G$25,Uzsakymas!$E272,0)*Uzsakymas!$F272</f>
        <v>0</v>
      </c>
      <c r="AU272" s="98">
        <f>IF(Uzsakymas!$J272=Uzsakymas!$G$25,Uzsakymas!$E272,0)*Uzsakymas!$F272</f>
        <v>0</v>
      </c>
      <c r="AV272" s="98">
        <f>IF(Uzsakymas!$G272=Uzsakymas!$G$26,Uzsakymas!$D272,0)*Uzsakymas!$F272</f>
        <v>0</v>
      </c>
      <c r="AW272" s="98">
        <f>IF(Uzsakymas!$H272=Uzsakymas!$G$26,Uzsakymas!$D272,0)*Uzsakymas!$F272</f>
        <v>0</v>
      </c>
      <c r="AX272" s="98">
        <f>IF(Uzsakymas!$I272=Uzsakymas!$G$26,Uzsakymas!$E272,0)*Uzsakymas!$F272</f>
        <v>0</v>
      </c>
      <c r="AY272" s="98">
        <f>IF(Uzsakymas!$J272=Uzsakymas!$G$26,Uzsakymas!$E272,0)*Uzsakymas!$F272</f>
        <v>0</v>
      </c>
      <c r="AZ272" s="29">
        <f>(P272+Q272+R272+S272)/1000</f>
        <v>0</v>
      </c>
      <c r="BA272" s="16">
        <f>(T272+U272+V272+W272)/1000</f>
        <v>0</v>
      </c>
      <c r="BB272" s="16">
        <f>(X272+XFD272+XFD272+AA272)/1000</f>
        <v>0</v>
      </c>
      <c r="BC272" s="16">
        <f>(AB272+AC272+AD272+AE272)/1000</f>
        <v>0</v>
      </c>
      <c r="BD272" s="16">
        <f>(AF272+AG272+AH272+AI272)/1000</f>
        <v>0</v>
      </c>
      <c r="BE272" s="16">
        <f>(AJ272+AK272+AL272+AM272)/1000</f>
        <v>0</v>
      </c>
      <c r="BF272" s="16">
        <f>(AN272+AO272+AP272+AQ272)/1000</f>
        <v>0</v>
      </c>
      <c r="BG272" s="16">
        <f>(AR272+AS272+AT272+AU272)/1000</f>
        <v>0</v>
      </c>
      <c r="BH272" s="30">
        <f>(AV272+AW272+AX272+AY272)/1000</f>
        <v>0</v>
      </c>
    </row>
    <row r="273" spans="1:60" hidden="true">
      <c r="N273">
        <v>244</v>
      </c>
      <c r="P273" s="98">
        <f>IF(Uzsakymas!$G273=Uzsakymas!$G$18,Uzsakymas!$D273,0)*Uzsakymas!$F273</f>
        <v>0</v>
      </c>
      <c r="Q273" s="98">
        <f>IF(Uzsakymas!$H273=Uzsakymas!$G$18,Uzsakymas!$D273,0)*Uzsakymas!$F273</f>
        <v>0</v>
      </c>
      <c r="R273" s="98">
        <f>IF(Uzsakymas!$I273=Uzsakymas!$G$18,Uzsakymas!$E273,0)*Uzsakymas!$F273</f>
        <v>0</v>
      </c>
      <c r="S273" s="98">
        <f>IF(Uzsakymas!$J273=Uzsakymas!$G$18,Uzsakymas!$E273,0)*Uzsakymas!$F273</f>
        <v>0</v>
      </c>
      <c r="T273" s="98">
        <f>IF(Uzsakymas!$G273=Uzsakymas!$G$19,Uzsakymas!$D273,0)*Uzsakymas!$F273</f>
        <v>0</v>
      </c>
      <c r="U273" s="98">
        <f>IF(Uzsakymas!$H273=Uzsakymas!$G$19,Uzsakymas!$D273,0)*Uzsakymas!$F273</f>
        <v>0</v>
      </c>
      <c r="V273" s="98">
        <f>IF(Uzsakymas!$I273=Uzsakymas!$G$19,Uzsakymas!$E273,0)*Uzsakymas!$F273</f>
        <v>0</v>
      </c>
      <c r="W273" s="98">
        <f>IF(Uzsakymas!$J273=Uzsakymas!$G$19,Uzsakymas!$E273,0)*Uzsakymas!$F273</f>
        <v>0</v>
      </c>
      <c r="X273" s="98">
        <f>IF(Uzsakymas!$G273=Uzsakymas!$G$20,Uzsakymas!$D273,0)*Uzsakymas!$F273</f>
        <v>0</v>
      </c>
      <c r="Y273" s="98">
        <f>IF(Uzsakymas!$H273=Uzsakymas!$G$20,Uzsakymas!$D273,0)*Uzsakymas!$F273</f>
        <v>0</v>
      </c>
      <c r="Z273" s="98">
        <f>IF(Uzsakymas!$I273=Uzsakymas!$G$20,Uzsakymas!$E273,0)*Uzsakymas!$F273</f>
        <v>0</v>
      </c>
      <c r="AA273" s="98">
        <f>IF(Uzsakymas!$J273=Uzsakymas!$G$20,Uzsakymas!$E273,0)*Uzsakymas!$F273</f>
        <v>0</v>
      </c>
      <c r="AB273" s="98">
        <f>IF(Uzsakymas!$G273=Uzsakymas!$G$21,Uzsakymas!$D273,0)*Uzsakymas!$F273</f>
        <v>0</v>
      </c>
      <c r="AC273" s="98">
        <f>IF(Uzsakymas!$H273=Uzsakymas!$G$21,Uzsakymas!$D273,0)*Uzsakymas!$F273</f>
        <v>0</v>
      </c>
      <c r="AD273" s="98">
        <f>IF(Uzsakymas!$I273=Uzsakymas!$G$21,Uzsakymas!$E273,0)*Uzsakymas!$F273</f>
        <v>0</v>
      </c>
      <c r="AE273" s="98">
        <f>IF(Uzsakymas!$J273=Uzsakymas!$G$21,Uzsakymas!$E273,0)*Uzsakymas!$F273</f>
        <v>0</v>
      </c>
      <c r="AF273" s="98">
        <f>IF(Uzsakymas!$G273=Uzsakymas!$G$22,Uzsakymas!$D273,0)*Uzsakymas!$F273</f>
        <v>0</v>
      </c>
      <c r="AG273" s="98">
        <f>IF(Uzsakymas!$H273=Uzsakymas!$G$22,Uzsakymas!$D273,0)*Uzsakymas!$F273</f>
        <v>0</v>
      </c>
      <c r="AH273" s="98">
        <f>IF(Uzsakymas!$I273=Uzsakymas!$G$22,Uzsakymas!$E273,0)*Uzsakymas!$F273</f>
        <v>0</v>
      </c>
      <c r="AI273" s="98">
        <f>IF(Uzsakymas!$J273=Uzsakymas!$G$22,Uzsakymas!$E273,0)*Uzsakymas!$F273</f>
        <v>0</v>
      </c>
      <c r="AJ273" s="98">
        <f>IF(Uzsakymas!$G273=Uzsakymas!$G$23,Uzsakymas!$D273,0)*Uzsakymas!$F273</f>
        <v>0</v>
      </c>
      <c r="AK273" s="98">
        <f>IF(Uzsakymas!$H273=Uzsakymas!$G$23,Uzsakymas!$D273,0)*Uzsakymas!$F273</f>
        <v>0</v>
      </c>
      <c r="AL273" s="98">
        <f>IF(Uzsakymas!$I273=Uzsakymas!$G$23,Uzsakymas!$E273,0)*Uzsakymas!$F273</f>
        <v>0</v>
      </c>
      <c r="AM273" s="98">
        <f>IF(Uzsakymas!$J273=Uzsakymas!$G$23,Uzsakymas!$E273,0)*Uzsakymas!$F273</f>
        <v>0</v>
      </c>
      <c r="AN273" s="98">
        <f>IF(Uzsakymas!$G273=Uzsakymas!$G$24,Uzsakymas!$D273,0)*Uzsakymas!$F273</f>
        <v>0</v>
      </c>
      <c r="AO273" s="98">
        <f>IF(Uzsakymas!$H273=Uzsakymas!$G$24,Uzsakymas!$D273,0)*Uzsakymas!$F273</f>
        <v>0</v>
      </c>
      <c r="AP273" s="98">
        <f>IF(Uzsakymas!$I273=Uzsakymas!$G$24,Uzsakymas!$E273,0)*Uzsakymas!$F273</f>
        <v>0</v>
      </c>
      <c r="AQ273" s="98">
        <f>IF(Uzsakymas!$J273=Uzsakymas!$G$24,Uzsakymas!$E273,0)*Uzsakymas!$F273</f>
        <v>0</v>
      </c>
      <c r="AR273" s="98">
        <f>IF(Uzsakymas!$G273=Uzsakymas!$G$25,Uzsakymas!$D273,0)*Uzsakymas!$F273</f>
        <v>0</v>
      </c>
      <c r="AS273" s="98">
        <f>IF(Uzsakymas!$H273=Uzsakymas!$G$25,Uzsakymas!$D273,0)*Uzsakymas!$F273</f>
        <v>0</v>
      </c>
      <c r="AT273" s="98">
        <f>IF(Uzsakymas!$I273=Uzsakymas!$G$25,Uzsakymas!$E273,0)*Uzsakymas!$F273</f>
        <v>0</v>
      </c>
      <c r="AU273" s="98">
        <f>IF(Uzsakymas!$J273=Uzsakymas!$G$25,Uzsakymas!$E273,0)*Uzsakymas!$F273</f>
        <v>0</v>
      </c>
      <c r="AV273" s="98">
        <f>IF(Uzsakymas!$G273=Uzsakymas!$G$26,Uzsakymas!$D273,0)*Uzsakymas!$F273</f>
        <v>0</v>
      </c>
      <c r="AW273" s="98">
        <f>IF(Uzsakymas!$H273=Uzsakymas!$G$26,Uzsakymas!$D273,0)*Uzsakymas!$F273</f>
        <v>0</v>
      </c>
      <c r="AX273" s="98">
        <f>IF(Uzsakymas!$I273=Uzsakymas!$G$26,Uzsakymas!$E273,0)*Uzsakymas!$F273</f>
        <v>0</v>
      </c>
      <c r="AY273" s="98">
        <f>IF(Uzsakymas!$J273=Uzsakymas!$G$26,Uzsakymas!$E273,0)*Uzsakymas!$F273</f>
        <v>0</v>
      </c>
      <c r="AZ273" s="29">
        <f>(P273+Q273+R273+S273)/1000</f>
        <v>0</v>
      </c>
      <c r="BA273" s="16">
        <f>(T273+U273+V273+W273)/1000</f>
        <v>0</v>
      </c>
      <c r="BB273" s="16">
        <f>(X273+XFD273+XFD273+AA273)/1000</f>
        <v>0</v>
      </c>
      <c r="BC273" s="16">
        <f>(AB273+AC273+AD273+AE273)/1000</f>
        <v>0</v>
      </c>
      <c r="BD273" s="16">
        <f>(AF273+AG273+AH273+AI273)/1000</f>
        <v>0</v>
      </c>
      <c r="BE273" s="16">
        <f>(AJ273+AK273+AL273+AM273)/1000</f>
        <v>0</v>
      </c>
      <c r="BF273" s="16">
        <f>(AN273+AO273+AP273+AQ273)/1000</f>
        <v>0</v>
      </c>
      <c r="BG273" s="16">
        <f>(AR273+AS273+AT273+AU273)/1000</f>
        <v>0</v>
      </c>
      <c r="BH273" s="30">
        <f>(AV273+AW273+AX273+AY273)/1000</f>
        <v>0</v>
      </c>
    </row>
    <row r="274" spans="1:60" hidden="true">
      <c r="N274">
        <v>245</v>
      </c>
      <c r="P274" s="98">
        <f>IF(Uzsakymas!$G274=Uzsakymas!$G$18,Uzsakymas!$D274,0)*Uzsakymas!$F274</f>
        <v>0</v>
      </c>
      <c r="Q274" s="98">
        <f>IF(Uzsakymas!$H274=Uzsakymas!$G$18,Uzsakymas!$D274,0)*Uzsakymas!$F274</f>
        <v>0</v>
      </c>
      <c r="R274" s="98">
        <f>IF(Uzsakymas!$I274=Uzsakymas!$G$18,Uzsakymas!$E274,0)*Uzsakymas!$F274</f>
        <v>0</v>
      </c>
      <c r="S274" s="98">
        <f>IF(Uzsakymas!$J274=Uzsakymas!$G$18,Uzsakymas!$E274,0)*Uzsakymas!$F274</f>
        <v>0</v>
      </c>
      <c r="T274" s="98">
        <f>IF(Uzsakymas!$G274=Uzsakymas!$G$19,Uzsakymas!$D274,0)*Uzsakymas!$F274</f>
        <v>0</v>
      </c>
      <c r="U274" s="98">
        <f>IF(Uzsakymas!$H274=Uzsakymas!$G$19,Uzsakymas!$D274,0)*Uzsakymas!$F274</f>
        <v>0</v>
      </c>
      <c r="V274" s="98">
        <f>IF(Uzsakymas!$I274=Uzsakymas!$G$19,Uzsakymas!$E274,0)*Uzsakymas!$F274</f>
        <v>0</v>
      </c>
      <c r="W274" s="98">
        <f>IF(Uzsakymas!$J274=Uzsakymas!$G$19,Uzsakymas!$E274,0)*Uzsakymas!$F274</f>
        <v>0</v>
      </c>
      <c r="X274" s="98">
        <f>IF(Uzsakymas!$G274=Uzsakymas!$G$20,Uzsakymas!$D274,0)*Uzsakymas!$F274</f>
        <v>0</v>
      </c>
      <c r="Y274" s="98">
        <f>IF(Uzsakymas!$H274=Uzsakymas!$G$20,Uzsakymas!$D274,0)*Uzsakymas!$F274</f>
        <v>0</v>
      </c>
      <c r="Z274" s="98">
        <f>IF(Uzsakymas!$I274=Uzsakymas!$G$20,Uzsakymas!$E274,0)*Uzsakymas!$F274</f>
        <v>0</v>
      </c>
      <c r="AA274" s="98">
        <f>IF(Uzsakymas!$J274=Uzsakymas!$G$20,Uzsakymas!$E274,0)*Uzsakymas!$F274</f>
        <v>0</v>
      </c>
      <c r="AB274" s="98">
        <f>IF(Uzsakymas!$G274=Uzsakymas!$G$21,Uzsakymas!$D274,0)*Uzsakymas!$F274</f>
        <v>0</v>
      </c>
      <c r="AC274" s="98">
        <f>IF(Uzsakymas!$H274=Uzsakymas!$G$21,Uzsakymas!$D274,0)*Uzsakymas!$F274</f>
        <v>0</v>
      </c>
      <c r="AD274" s="98">
        <f>IF(Uzsakymas!$I274=Uzsakymas!$G$21,Uzsakymas!$E274,0)*Uzsakymas!$F274</f>
        <v>0</v>
      </c>
      <c r="AE274" s="98">
        <f>IF(Uzsakymas!$J274=Uzsakymas!$G$21,Uzsakymas!$E274,0)*Uzsakymas!$F274</f>
        <v>0</v>
      </c>
      <c r="AF274" s="98">
        <f>IF(Uzsakymas!$G274=Uzsakymas!$G$22,Uzsakymas!$D274,0)*Uzsakymas!$F274</f>
        <v>0</v>
      </c>
      <c r="AG274" s="98">
        <f>IF(Uzsakymas!$H274=Uzsakymas!$G$22,Uzsakymas!$D274,0)*Uzsakymas!$F274</f>
        <v>0</v>
      </c>
      <c r="AH274" s="98">
        <f>IF(Uzsakymas!$I274=Uzsakymas!$G$22,Uzsakymas!$E274,0)*Uzsakymas!$F274</f>
        <v>0</v>
      </c>
      <c r="AI274" s="98">
        <f>IF(Uzsakymas!$J274=Uzsakymas!$G$22,Uzsakymas!$E274,0)*Uzsakymas!$F274</f>
        <v>0</v>
      </c>
      <c r="AJ274" s="98">
        <f>IF(Uzsakymas!$G274=Uzsakymas!$G$23,Uzsakymas!$D274,0)*Uzsakymas!$F274</f>
        <v>0</v>
      </c>
      <c r="AK274" s="98">
        <f>IF(Uzsakymas!$H274=Uzsakymas!$G$23,Uzsakymas!$D274,0)*Uzsakymas!$F274</f>
        <v>0</v>
      </c>
      <c r="AL274" s="98">
        <f>IF(Uzsakymas!$I274=Uzsakymas!$G$23,Uzsakymas!$E274,0)*Uzsakymas!$F274</f>
        <v>0</v>
      </c>
      <c r="AM274" s="98">
        <f>IF(Uzsakymas!$J274=Uzsakymas!$G$23,Uzsakymas!$E274,0)*Uzsakymas!$F274</f>
        <v>0</v>
      </c>
      <c r="AN274" s="98">
        <f>IF(Uzsakymas!$G274=Uzsakymas!$G$24,Uzsakymas!$D274,0)*Uzsakymas!$F274</f>
        <v>0</v>
      </c>
      <c r="AO274" s="98">
        <f>IF(Uzsakymas!$H274=Uzsakymas!$G$24,Uzsakymas!$D274,0)*Uzsakymas!$F274</f>
        <v>0</v>
      </c>
      <c r="AP274" s="98">
        <f>IF(Uzsakymas!$I274=Uzsakymas!$G$24,Uzsakymas!$E274,0)*Uzsakymas!$F274</f>
        <v>0</v>
      </c>
      <c r="AQ274" s="98">
        <f>IF(Uzsakymas!$J274=Uzsakymas!$G$24,Uzsakymas!$E274,0)*Uzsakymas!$F274</f>
        <v>0</v>
      </c>
      <c r="AR274" s="98">
        <f>IF(Uzsakymas!$G274=Uzsakymas!$G$25,Uzsakymas!$D274,0)*Uzsakymas!$F274</f>
        <v>0</v>
      </c>
      <c r="AS274" s="98">
        <f>IF(Uzsakymas!$H274=Uzsakymas!$G$25,Uzsakymas!$D274,0)*Uzsakymas!$F274</f>
        <v>0</v>
      </c>
      <c r="AT274" s="98">
        <f>IF(Uzsakymas!$I274=Uzsakymas!$G$25,Uzsakymas!$E274,0)*Uzsakymas!$F274</f>
        <v>0</v>
      </c>
      <c r="AU274" s="98">
        <f>IF(Uzsakymas!$J274=Uzsakymas!$G$25,Uzsakymas!$E274,0)*Uzsakymas!$F274</f>
        <v>0</v>
      </c>
      <c r="AV274" s="98">
        <f>IF(Uzsakymas!$G274=Uzsakymas!$G$26,Uzsakymas!$D274,0)*Uzsakymas!$F274</f>
        <v>0</v>
      </c>
      <c r="AW274" s="98">
        <f>IF(Uzsakymas!$H274=Uzsakymas!$G$26,Uzsakymas!$D274,0)*Uzsakymas!$F274</f>
        <v>0</v>
      </c>
      <c r="AX274" s="98">
        <f>IF(Uzsakymas!$I274=Uzsakymas!$G$26,Uzsakymas!$E274,0)*Uzsakymas!$F274</f>
        <v>0</v>
      </c>
      <c r="AY274" s="98">
        <f>IF(Uzsakymas!$J274=Uzsakymas!$G$26,Uzsakymas!$E274,0)*Uzsakymas!$F274</f>
        <v>0</v>
      </c>
      <c r="AZ274" s="29">
        <f>(P274+Q274+R274+S274)/1000</f>
        <v>0</v>
      </c>
      <c r="BA274" s="16">
        <f>(T274+U274+V274+W274)/1000</f>
        <v>0</v>
      </c>
      <c r="BB274" s="16">
        <f>(X274+XFD274+XFD274+AA274)/1000</f>
        <v>0</v>
      </c>
      <c r="BC274" s="16">
        <f>(AB274+AC274+AD274+AE274)/1000</f>
        <v>0</v>
      </c>
      <c r="BD274" s="16">
        <f>(AF274+AG274+AH274+AI274)/1000</f>
        <v>0</v>
      </c>
      <c r="BE274" s="16">
        <f>(AJ274+AK274+AL274+AM274)/1000</f>
        <v>0</v>
      </c>
      <c r="BF274" s="16">
        <f>(AN274+AO274+AP274+AQ274)/1000</f>
        <v>0</v>
      </c>
      <c r="BG274" s="16">
        <f>(AR274+AS274+AT274+AU274)/1000</f>
        <v>0</v>
      </c>
      <c r="BH274" s="30">
        <f>(AV274+AW274+AX274+AY274)/1000</f>
        <v>0</v>
      </c>
    </row>
    <row r="275" spans="1:60" hidden="true">
      <c r="N275">
        <v>246</v>
      </c>
      <c r="P275" s="98">
        <f>IF(Uzsakymas!$G275=Uzsakymas!$G$18,Uzsakymas!$D275,0)*Uzsakymas!$F275</f>
        <v>0</v>
      </c>
      <c r="Q275" s="98">
        <f>IF(Uzsakymas!$H275=Uzsakymas!$G$18,Uzsakymas!$D275,0)*Uzsakymas!$F275</f>
        <v>0</v>
      </c>
      <c r="R275" s="98">
        <f>IF(Uzsakymas!$I275=Uzsakymas!$G$18,Uzsakymas!$E275,0)*Uzsakymas!$F275</f>
        <v>0</v>
      </c>
      <c r="S275" s="98">
        <f>IF(Uzsakymas!$J275=Uzsakymas!$G$18,Uzsakymas!$E275,0)*Uzsakymas!$F275</f>
        <v>0</v>
      </c>
      <c r="T275" s="98">
        <f>IF(Uzsakymas!$G275=Uzsakymas!$G$19,Uzsakymas!$D275,0)*Uzsakymas!$F275</f>
        <v>0</v>
      </c>
      <c r="U275" s="98">
        <f>IF(Uzsakymas!$H275=Uzsakymas!$G$19,Uzsakymas!$D275,0)*Uzsakymas!$F275</f>
        <v>0</v>
      </c>
      <c r="V275" s="98">
        <f>IF(Uzsakymas!$I275=Uzsakymas!$G$19,Uzsakymas!$E275,0)*Uzsakymas!$F275</f>
        <v>0</v>
      </c>
      <c r="W275" s="98">
        <f>IF(Uzsakymas!$J275=Uzsakymas!$G$19,Uzsakymas!$E275,0)*Uzsakymas!$F275</f>
        <v>0</v>
      </c>
      <c r="X275" s="98">
        <f>IF(Uzsakymas!$G275=Uzsakymas!$G$20,Uzsakymas!$D275,0)*Uzsakymas!$F275</f>
        <v>0</v>
      </c>
      <c r="Y275" s="98">
        <f>IF(Uzsakymas!$H275=Uzsakymas!$G$20,Uzsakymas!$D275,0)*Uzsakymas!$F275</f>
        <v>0</v>
      </c>
      <c r="Z275" s="98">
        <f>IF(Uzsakymas!$I275=Uzsakymas!$G$20,Uzsakymas!$E275,0)*Uzsakymas!$F275</f>
        <v>0</v>
      </c>
      <c r="AA275" s="98">
        <f>IF(Uzsakymas!$J275=Uzsakymas!$G$20,Uzsakymas!$E275,0)*Uzsakymas!$F275</f>
        <v>0</v>
      </c>
      <c r="AB275" s="98">
        <f>IF(Uzsakymas!$G275=Uzsakymas!$G$21,Uzsakymas!$D275,0)*Uzsakymas!$F275</f>
        <v>0</v>
      </c>
      <c r="AC275" s="98">
        <f>IF(Uzsakymas!$H275=Uzsakymas!$G$21,Uzsakymas!$D275,0)*Uzsakymas!$F275</f>
        <v>0</v>
      </c>
      <c r="AD275" s="98">
        <f>IF(Uzsakymas!$I275=Uzsakymas!$G$21,Uzsakymas!$E275,0)*Uzsakymas!$F275</f>
        <v>0</v>
      </c>
      <c r="AE275" s="98">
        <f>IF(Uzsakymas!$J275=Uzsakymas!$G$21,Uzsakymas!$E275,0)*Uzsakymas!$F275</f>
        <v>0</v>
      </c>
      <c r="AF275" s="98">
        <f>IF(Uzsakymas!$G275=Uzsakymas!$G$22,Uzsakymas!$D275,0)*Uzsakymas!$F275</f>
        <v>0</v>
      </c>
      <c r="AG275" s="98">
        <f>IF(Uzsakymas!$H275=Uzsakymas!$G$22,Uzsakymas!$D275,0)*Uzsakymas!$F275</f>
        <v>0</v>
      </c>
      <c r="AH275" s="98">
        <f>IF(Uzsakymas!$I275=Uzsakymas!$G$22,Uzsakymas!$E275,0)*Uzsakymas!$F275</f>
        <v>0</v>
      </c>
      <c r="AI275" s="98">
        <f>IF(Uzsakymas!$J275=Uzsakymas!$G$22,Uzsakymas!$E275,0)*Uzsakymas!$F275</f>
        <v>0</v>
      </c>
      <c r="AJ275" s="98">
        <f>IF(Uzsakymas!$G275=Uzsakymas!$G$23,Uzsakymas!$D275,0)*Uzsakymas!$F275</f>
        <v>0</v>
      </c>
      <c r="AK275" s="98">
        <f>IF(Uzsakymas!$H275=Uzsakymas!$G$23,Uzsakymas!$D275,0)*Uzsakymas!$F275</f>
        <v>0</v>
      </c>
      <c r="AL275" s="98">
        <f>IF(Uzsakymas!$I275=Uzsakymas!$G$23,Uzsakymas!$E275,0)*Uzsakymas!$F275</f>
        <v>0</v>
      </c>
      <c r="AM275" s="98">
        <f>IF(Uzsakymas!$J275=Uzsakymas!$G$23,Uzsakymas!$E275,0)*Uzsakymas!$F275</f>
        <v>0</v>
      </c>
      <c r="AN275" s="98">
        <f>IF(Uzsakymas!$G275=Uzsakymas!$G$24,Uzsakymas!$D275,0)*Uzsakymas!$F275</f>
        <v>0</v>
      </c>
      <c r="AO275" s="98">
        <f>IF(Uzsakymas!$H275=Uzsakymas!$G$24,Uzsakymas!$D275,0)*Uzsakymas!$F275</f>
        <v>0</v>
      </c>
      <c r="AP275" s="98">
        <f>IF(Uzsakymas!$I275=Uzsakymas!$G$24,Uzsakymas!$E275,0)*Uzsakymas!$F275</f>
        <v>0</v>
      </c>
      <c r="AQ275" s="98">
        <f>IF(Uzsakymas!$J275=Uzsakymas!$G$24,Uzsakymas!$E275,0)*Uzsakymas!$F275</f>
        <v>0</v>
      </c>
      <c r="AR275" s="98">
        <f>IF(Uzsakymas!$G275=Uzsakymas!$G$25,Uzsakymas!$D275,0)*Uzsakymas!$F275</f>
        <v>0</v>
      </c>
      <c r="AS275" s="98">
        <f>IF(Uzsakymas!$H275=Uzsakymas!$G$25,Uzsakymas!$D275,0)*Uzsakymas!$F275</f>
        <v>0</v>
      </c>
      <c r="AT275" s="98">
        <f>IF(Uzsakymas!$I275=Uzsakymas!$G$25,Uzsakymas!$E275,0)*Uzsakymas!$F275</f>
        <v>0</v>
      </c>
      <c r="AU275" s="98">
        <f>IF(Uzsakymas!$J275=Uzsakymas!$G$25,Uzsakymas!$E275,0)*Uzsakymas!$F275</f>
        <v>0</v>
      </c>
      <c r="AV275" s="98">
        <f>IF(Uzsakymas!$G275=Uzsakymas!$G$26,Uzsakymas!$D275,0)*Uzsakymas!$F275</f>
        <v>0</v>
      </c>
      <c r="AW275" s="98">
        <f>IF(Uzsakymas!$H275=Uzsakymas!$G$26,Uzsakymas!$D275,0)*Uzsakymas!$F275</f>
        <v>0</v>
      </c>
      <c r="AX275" s="98">
        <f>IF(Uzsakymas!$I275=Uzsakymas!$G$26,Uzsakymas!$E275,0)*Uzsakymas!$F275</f>
        <v>0</v>
      </c>
      <c r="AY275" s="98">
        <f>IF(Uzsakymas!$J275=Uzsakymas!$G$26,Uzsakymas!$E275,0)*Uzsakymas!$F275</f>
        <v>0</v>
      </c>
      <c r="AZ275" s="29">
        <f>(P275+Q275+R275+S275)/1000</f>
        <v>0</v>
      </c>
      <c r="BA275" s="16">
        <f>(T275+U275+V275+W275)/1000</f>
        <v>0</v>
      </c>
      <c r="BB275" s="16">
        <f>(X275+XFD275+XFD275+AA275)/1000</f>
        <v>0</v>
      </c>
      <c r="BC275" s="16">
        <f>(AB275+AC275+AD275+AE275)/1000</f>
        <v>0</v>
      </c>
      <c r="BD275" s="16">
        <f>(AF275+AG275+AH275+AI275)/1000</f>
        <v>0</v>
      </c>
      <c r="BE275" s="16">
        <f>(AJ275+AK275+AL275+AM275)/1000</f>
        <v>0</v>
      </c>
      <c r="BF275" s="16">
        <f>(AN275+AO275+AP275+AQ275)/1000</f>
        <v>0</v>
      </c>
      <c r="BG275" s="16">
        <f>(AR275+AS275+AT275+AU275)/1000</f>
        <v>0</v>
      </c>
      <c r="BH275" s="30">
        <f>(AV275+AW275+AX275+AY275)/1000</f>
        <v>0</v>
      </c>
    </row>
    <row r="276" spans="1:60" hidden="true">
      <c r="N276">
        <v>247</v>
      </c>
      <c r="P276" s="98">
        <f>IF(Uzsakymas!$G276=Uzsakymas!$G$18,Uzsakymas!$D276,0)*Uzsakymas!$F276</f>
        <v>0</v>
      </c>
      <c r="Q276" s="98">
        <f>IF(Uzsakymas!$H276=Uzsakymas!$G$18,Uzsakymas!$D276,0)*Uzsakymas!$F276</f>
        <v>0</v>
      </c>
      <c r="R276" s="98">
        <f>IF(Uzsakymas!$I276=Uzsakymas!$G$18,Uzsakymas!$E276,0)*Uzsakymas!$F276</f>
        <v>0</v>
      </c>
      <c r="S276" s="98">
        <f>IF(Uzsakymas!$J276=Uzsakymas!$G$18,Uzsakymas!$E276,0)*Uzsakymas!$F276</f>
        <v>0</v>
      </c>
      <c r="T276" s="98">
        <f>IF(Uzsakymas!$G276=Uzsakymas!$G$19,Uzsakymas!$D276,0)*Uzsakymas!$F276</f>
        <v>0</v>
      </c>
      <c r="U276" s="98">
        <f>IF(Uzsakymas!$H276=Uzsakymas!$G$19,Uzsakymas!$D276,0)*Uzsakymas!$F276</f>
        <v>0</v>
      </c>
      <c r="V276" s="98">
        <f>IF(Uzsakymas!$I276=Uzsakymas!$G$19,Uzsakymas!$E276,0)*Uzsakymas!$F276</f>
        <v>0</v>
      </c>
      <c r="W276" s="98">
        <f>IF(Uzsakymas!$J276=Uzsakymas!$G$19,Uzsakymas!$E276,0)*Uzsakymas!$F276</f>
        <v>0</v>
      </c>
      <c r="X276" s="98">
        <f>IF(Uzsakymas!$G276=Uzsakymas!$G$20,Uzsakymas!$D276,0)*Uzsakymas!$F276</f>
        <v>0</v>
      </c>
      <c r="Y276" s="98">
        <f>IF(Uzsakymas!$H276=Uzsakymas!$G$20,Uzsakymas!$D276,0)*Uzsakymas!$F276</f>
        <v>0</v>
      </c>
      <c r="Z276" s="98">
        <f>IF(Uzsakymas!$I276=Uzsakymas!$G$20,Uzsakymas!$E276,0)*Uzsakymas!$F276</f>
        <v>0</v>
      </c>
      <c r="AA276" s="98">
        <f>IF(Uzsakymas!$J276=Uzsakymas!$G$20,Uzsakymas!$E276,0)*Uzsakymas!$F276</f>
        <v>0</v>
      </c>
      <c r="AB276" s="98">
        <f>IF(Uzsakymas!$G276=Uzsakymas!$G$21,Uzsakymas!$D276,0)*Uzsakymas!$F276</f>
        <v>0</v>
      </c>
      <c r="AC276" s="98">
        <f>IF(Uzsakymas!$H276=Uzsakymas!$G$21,Uzsakymas!$D276,0)*Uzsakymas!$F276</f>
        <v>0</v>
      </c>
      <c r="AD276" s="98">
        <f>IF(Uzsakymas!$I276=Uzsakymas!$G$21,Uzsakymas!$E276,0)*Uzsakymas!$F276</f>
        <v>0</v>
      </c>
      <c r="AE276" s="98">
        <f>IF(Uzsakymas!$J276=Uzsakymas!$G$21,Uzsakymas!$E276,0)*Uzsakymas!$F276</f>
        <v>0</v>
      </c>
      <c r="AF276" s="98">
        <f>IF(Uzsakymas!$G276=Uzsakymas!$G$22,Uzsakymas!$D276,0)*Uzsakymas!$F276</f>
        <v>0</v>
      </c>
      <c r="AG276" s="98">
        <f>IF(Uzsakymas!$H276=Uzsakymas!$G$22,Uzsakymas!$D276,0)*Uzsakymas!$F276</f>
        <v>0</v>
      </c>
      <c r="AH276" s="98">
        <f>IF(Uzsakymas!$I276=Uzsakymas!$G$22,Uzsakymas!$E276,0)*Uzsakymas!$F276</f>
        <v>0</v>
      </c>
      <c r="AI276" s="98">
        <f>IF(Uzsakymas!$J276=Uzsakymas!$G$22,Uzsakymas!$E276,0)*Uzsakymas!$F276</f>
        <v>0</v>
      </c>
      <c r="AJ276" s="98">
        <f>IF(Uzsakymas!$G276=Uzsakymas!$G$23,Uzsakymas!$D276,0)*Uzsakymas!$F276</f>
        <v>0</v>
      </c>
      <c r="AK276" s="98">
        <f>IF(Uzsakymas!$H276=Uzsakymas!$G$23,Uzsakymas!$D276,0)*Uzsakymas!$F276</f>
        <v>0</v>
      </c>
      <c r="AL276" s="98">
        <f>IF(Uzsakymas!$I276=Uzsakymas!$G$23,Uzsakymas!$E276,0)*Uzsakymas!$F276</f>
        <v>0</v>
      </c>
      <c r="AM276" s="98">
        <f>IF(Uzsakymas!$J276=Uzsakymas!$G$23,Uzsakymas!$E276,0)*Uzsakymas!$F276</f>
        <v>0</v>
      </c>
      <c r="AN276" s="98">
        <f>IF(Uzsakymas!$G276=Uzsakymas!$G$24,Uzsakymas!$D276,0)*Uzsakymas!$F276</f>
        <v>0</v>
      </c>
      <c r="AO276" s="98">
        <f>IF(Uzsakymas!$H276=Uzsakymas!$G$24,Uzsakymas!$D276,0)*Uzsakymas!$F276</f>
        <v>0</v>
      </c>
      <c r="AP276" s="98">
        <f>IF(Uzsakymas!$I276=Uzsakymas!$G$24,Uzsakymas!$E276,0)*Uzsakymas!$F276</f>
        <v>0</v>
      </c>
      <c r="AQ276" s="98">
        <f>IF(Uzsakymas!$J276=Uzsakymas!$G$24,Uzsakymas!$E276,0)*Uzsakymas!$F276</f>
        <v>0</v>
      </c>
      <c r="AR276" s="98">
        <f>IF(Uzsakymas!$G276=Uzsakymas!$G$25,Uzsakymas!$D276,0)*Uzsakymas!$F276</f>
        <v>0</v>
      </c>
      <c r="AS276" s="98">
        <f>IF(Uzsakymas!$H276=Uzsakymas!$G$25,Uzsakymas!$D276,0)*Uzsakymas!$F276</f>
        <v>0</v>
      </c>
      <c r="AT276" s="98">
        <f>IF(Uzsakymas!$I276=Uzsakymas!$G$25,Uzsakymas!$E276,0)*Uzsakymas!$F276</f>
        <v>0</v>
      </c>
      <c r="AU276" s="98">
        <f>IF(Uzsakymas!$J276=Uzsakymas!$G$25,Uzsakymas!$E276,0)*Uzsakymas!$F276</f>
        <v>0</v>
      </c>
      <c r="AV276" s="98">
        <f>IF(Uzsakymas!$G276=Uzsakymas!$G$26,Uzsakymas!$D276,0)*Uzsakymas!$F276</f>
        <v>0</v>
      </c>
      <c r="AW276" s="98">
        <f>IF(Uzsakymas!$H276=Uzsakymas!$G$26,Uzsakymas!$D276,0)*Uzsakymas!$F276</f>
        <v>0</v>
      </c>
      <c r="AX276" s="98">
        <f>IF(Uzsakymas!$I276=Uzsakymas!$G$26,Uzsakymas!$E276,0)*Uzsakymas!$F276</f>
        <v>0</v>
      </c>
      <c r="AY276" s="98">
        <f>IF(Uzsakymas!$J276=Uzsakymas!$G$26,Uzsakymas!$E276,0)*Uzsakymas!$F276</f>
        <v>0</v>
      </c>
      <c r="AZ276" s="29">
        <f>(P276+Q276+R276+S276)/1000</f>
        <v>0</v>
      </c>
      <c r="BA276" s="16">
        <f>(T276+U276+V276+W276)/1000</f>
        <v>0</v>
      </c>
      <c r="BB276" s="16">
        <f>(X276+XFD276+XFD276+AA276)/1000</f>
        <v>0</v>
      </c>
      <c r="BC276" s="16">
        <f>(AB276+AC276+AD276+AE276)/1000</f>
        <v>0</v>
      </c>
      <c r="BD276" s="16">
        <f>(AF276+AG276+AH276+AI276)/1000</f>
        <v>0</v>
      </c>
      <c r="BE276" s="16">
        <f>(AJ276+AK276+AL276+AM276)/1000</f>
        <v>0</v>
      </c>
      <c r="BF276" s="16">
        <f>(AN276+AO276+AP276+AQ276)/1000</f>
        <v>0</v>
      </c>
      <c r="BG276" s="16">
        <f>(AR276+AS276+AT276+AU276)/1000</f>
        <v>0</v>
      </c>
      <c r="BH276" s="30">
        <f>(AV276+AW276+AX276+AY276)/1000</f>
        <v>0</v>
      </c>
    </row>
    <row r="277" spans="1:60" hidden="true">
      <c r="N277">
        <v>248</v>
      </c>
      <c r="P277" s="98">
        <f>IF(Uzsakymas!$G277=Uzsakymas!$G$18,Uzsakymas!$D277,0)*Uzsakymas!$F277</f>
        <v>0</v>
      </c>
      <c r="Q277" s="98">
        <f>IF(Uzsakymas!$H277=Uzsakymas!$G$18,Uzsakymas!$D277,0)*Uzsakymas!$F277</f>
        <v>0</v>
      </c>
      <c r="R277" s="98">
        <f>IF(Uzsakymas!$I277=Uzsakymas!$G$18,Uzsakymas!$E277,0)*Uzsakymas!$F277</f>
        <v>0</v>
      </c>
      <c r="S277" s="98">
        <f>IF(Uzsakymas!$J277=Uzsakymas!$G$18,Uzsakymas!$E277,0)*Uzsakymas!$F277</f>
        <v>0</v>
      </c>
      <c r="T277" s="98">
        <f>IF(Uzsakymas!$G277=Uzsakymas!$G$19,Uzsakymas!$D277,0)*Uzsakymas!$F277</f>
        <v>0</v>
      </c>
      <c r="U277" s="98">
        <f>IF(Uzsakymas!$H277=Uzsakymas!$G$19,Uzsakymas!$D277,0)*Uzsakymas!$F277</f>
        <v>0</v>
      </c>
      <c r="V277" s="98">
        <f>IF(Uzsakymas!$I277=Uzsakymas!$G$19,Uzsakymas!$E277,0)*Uzsakymas!$F277</f>
        <v>0</v>
      </c>
      <c r="W277" s="98">
        <f>IF(Uzsakymas!$J277=Uzsakymas!$G$19,Uzsakymas!$E277,0)*Uzsakymas!$F277</f>
        <v>0</v>
      </c>
      <c r="X277" s="98">
        <f>IF(Uzsakymas!$G277=Uzsakymas!$G$20,Uzsakymas!$D277,0)*Uzsakymas!$F277</f>
        <v>0</v>
      </c>
      <c r="Y277" s="98">
        <f>IF(Uzsakymas!$H277=Uzsakymas!$G$20,Uzsakymas!$D277,0)*Uzsakymas!$F277</f>
        <v>0</v>
      </c>
      <c r="Z277" s="98">
        <f>IF(Uzsakymas!$I277=Uzsakymas!$G$20,Uzsakymas!$E277,0)*Uzsakymas!$F277</f>
        <v>0</v>
      </c>
      <c r="AA277" s="98">
        <f>IF(Uzsakymas!$J277=Uzsakymas!$G$20,Uzsakymas!$E277,0)*Uzsakymas!$F277</f>
        <v>0</v>
      </c>
      <c r="AB277" s="98">
        <f>IF(Uzsakymas!$G277=Uzsakymas!$G$21,Uzsakymas!$D277,0)*Uzsakymas!$F277</f>
        <v>0</v>
      </c>
      <c r="AC277" s="98">
        <f>IF(Uzsakymas!$H277=Uzsakymas!$G$21,Uzsakymas!$D277,0)*Uzsakymas!$F277</f>
        <v>0</v>
      </c>
      <c r="AD277" s="98">
        <f>IF(Uzsakymas!$I277=Uzsakymas!$G$21,Uzsakymas!$E277,0)*Uzsakymas!$F277</f>
        <v>0</v>
      </c>
      <c r="AE277" s="98">
        <f>IF(Uzsakymas!$J277=Uzsakymas!$G$21,Uzsakymas!$E277,0)*Uzsakymas!$F277</f>
        <v>0</v>
      </c>
      <c r="AF277" s="98">
        <f>IF(Uzsakymas!$G277=Uzsakymas!$G$22,Uzsakymas!$D277,0)*Uzsakymas!$F277</f>
        <v>0</v>
      </c>
      <c r="AG277" s="98">
        <f>IF(Uzsakymas!$H277=Uzsakymas!$G$22,Uzsakymas!$D277,0)*Uzsakymas!$F277</f>
        <v>0</v>
      </c>
      <c r="AH277" s="98">
        <f>IF(Uzsakymas!$I277=Uzsakymas!$G$22,Uzsakymas!$E277,0)*Uzsakymas!$F277</f>
        <v>0</v>
      </c>
      <c r="AI277" s="98">
        <f>IF(Uzsakymas!$J277=Uzsakymas!$G$22,Uzsakymas!$E277,0)*Uzsakymas!$F277</f>
        <v>0</v>
      </c>
      <c r="AJ277" s="98">
        <f>IF(Uzsakymas!$G277=Uzsakymas!$G$23,Uzsakymas!$D277,0)*Uzsakymas!$F277</f>
        <v>0</v>
      </c>
      <c r="AK277" s="98">
        <f>IF(Uzsakymas!$H277=Uzsakymas!$G$23,Uzsakymas!$D277,0)*Uzsakymas!$F277</f>
        <v>0</v>
      </c>
      <c r="AL277" s="98">
        <f>IF(Uzsakymas!$I277=Uzsakymas!$G$23,Uzsakymas!$E277,0)*Uzsakymas!$F277</f>
        <v>0</v>
      </c>
      <c r="AM277" s="98">
        <f>IF(Uzsakymas!$J277=Uzsakymas!$G$23,Uzsakymas!$E277,0)*Uzsakymas!$F277</f>
        <v>0</v>
      </c>
      <c r="AN277" s="98">
        <f>IF(Uzsakymas!$G277=Uzsakymas!$G$24,Uzsakymas!$D277,0)*Uzsakymas!$F277</f>
        <v>0</v>
      </c>
      <c r="AO277" s="98">
        <f>IF(Uzsakymas!$H277=Uzsakymas!$G$24,Uzsakymas!$D277,0)*Uzsakymas!$F277</f>
        <v>0</v>
      </c>
      <c r="AP277" s="98">
        <f>IF(Uzsakymas!$I277=Uzsakymas!$G$24,Uzsakymas!$E277,0)*Uzsakymas!$F277</f>
        <v>0</v>
      </c>
      <c r="AQ277" s="98">
        <f>IF(Uzsakymas!$J277=Uzsakymas!$G$24,Uzsakymas!$E277,0)*Uzsakymas!$F277</f>
        <v>0</v>
      </c>
      <c r="AR277" s="98">
        <f>IF(Uzsakymas!$G277=Uzsakymas!$G$25,Uzsakymas!$D277,0)*Uzsakymas!$F277</f>
        <v>0</v>
      </c>
      <c r="AS277" s="98">
        <f>IF(Uzsakymas!$H277=Uzsakymas!$G$25,Uzsakymas!$D277,0)*Uzsakymas!$F277</f>
        <v>0</v>
      </c>
      <c r="AT277" s="98">
        <f>IF(Uzsakymas!$I277=Uzsakymas!$G$25,Uzsakymas!$E277,0)*Uzsakymas!$F277</f>
        <v>0</v>
      </c>
      <c r="AU277" s="98">
        <f>IF(Uzsakymas!$J277=Uzsakymas!$G$25,Uzsakymas!$E277,0)*Uzsakymas!$F277</f>
        <v>0</v>
      </c>
      <c r="AV277" s="98">
        <f>IF(Uzsakymas!$G277=Uzsakymas!$G$26,Uzsakymas!$D277,0)*Uzsakymas!$F277</f>
        <v>0</v>
      </c>
      <c r="AW277" s="98">
        <f>IF(Uzsakymas!$H277=Uzsakymas!$G$26,Uzsakymas!$D277,0)*Uzsakymas!$F277</f>
        <v>0</v>
      </c>
      <c r="AX277" s="98">
        <f>IF(Uzsakymas!$I277=Uzsakymas!$G$26,Uzsakymas!$E277,0)*Uzsakymas!$F277</f>
        <v>0</v>
      </c>
      <c r="AY277" s="98">
        <f>IF(Uzsakymas!$J277=Uzsakymas!$G$26,Uzsakymas!$E277,0)*Uzsakymas!$F277</f>
        <v>0</v>
      </c>
      <c r="AZ277" s="29">
        <f>(P277+Q277+R277+S277)/1000</f>
        <v>0</v>
      </c>
      <c r="BA277" s="16">
        <f>(T277+U277+V277+W277)/1000</f>
        <v>0</v>
      </c>
      <c r="BB277" s="16">
        <f>(X277+Y277+Z277+AA277)/1000</f>
        <v>0</v>
      </c>
      <c r="BC277" s="16">
        <f>(AB277+AC277+AD277+AE277)/1000</f>
        <v>0</v>
      </c>
      <c r="BD277" s="16">
        <f>(AF277+AG277+AH277+AI277)/1000</f>
        <v>0</v>
      </c>
      <c r="BE277" s="16">
        <f>(AJ277+AK277+AL277+AM277)/1000</f>
        <v>0</v>
      </c>
      <c r="BF277" s="16">
        <f>(AN277+AO277+AP277+AQ277)/1000</f>
        <v>0</v>
      </c>
      <c r="BG277" s="16">
        <f>(AR277+AS277+AT277+AU277)/1000</f>
        <v>0</v>
      </c>
      <c r="BH277" s="30">
        <f>(AV277+AW277+AX277+AY277)/1000</f>
        <v>0</v>
      </c>
    </row>
    <row r="278" spans="1:60" hidden="true">
      <c r="N278">
        <v>249</v>
      </c>
      <c r="P278" s="98">
        <f>IF(Uzsakymas!$G278=Uzsakymas!$G$18,Uzsakymas!$D278,0)*Uzsakymas!$F278</f>
        <v>0</v>
      </c>
      <c r="Q278" s="98">
        <f>IF(Uzsakymas!$H278=Uzsakymas!$G$18,Uzsakymas!$D278,0)*Uzsakymas!$F278</f>
        <v>0</v>
      </c>
      <c r="R278" s="98">
        <f>IF(Uzsakymas!$I278=Uzsakymas!$G$18,Uzsakymas!$E278,0)*Uzsakymas!$F278</f>
        <v>0</v>
      </c>
      <c r="S278" s="98">
        <f>IF(Uzsakymas!$J278=Uzsakymas!$G$18,Uzsakymas!$E278,0)*Uzsakymas!$F278</f>
        <v>0</v>
      </c>
      <c r="T278" s="98">
        <f>IF(Uzsakymas!$G278=Uzsakymas!$G$19,Uzsakymas!$D278,0)*Uzsakymas!$F278</f>
        <v>0</v>
      </c>
      <c r="U278" s="98">
        <f>IF(Uzsakymas!$H278=Uzsakymas!$G$19,Uzsakymas!$D278,0)*Uzsakymas!$F278</f>
        <v>0</v>
      </c>
      <c r="V278" s="98">
        <f>IF(Uzsakymas!$I278=Uzsakymas!$G$19,Uzsakymas!$E278,0)*Uzsakymas!$F278</f>
        <v>0</v>
      </c>
      <c r="W278" s="98">
        <f>IF(Uzsakymas!$J278=Uzsakymas!$G$19,Uzsakymas!$E278,0)*Uzsakymas!$F278</f>
        <v>0</v>
      </c>
      <c r="X278" s="98">
        <f>IF(Uzsakymas!$G278=Uzsakymas!$G$20,Uzsakymas!$D278,0)*Uzsakymas!$F278</f>
        <v>0</v>
      </c>
      <c r="Y278" s="98">
        <f>IF(Uzsakymas!$H278=Uzsakymas!$G$20,Uzsakymas!$D278,0)*Uzsakymas!$F278</f>
        <v>0</v>
      </c>
      <c r="Z278" s="98">
        <f>IF(Uzsakymas!$I278=Uzsakymas!$G$20,Uzsakymas!$E278,0)*Uzsakymas!$F278</f>
        <v>0</v>
      </c>
      <c r="AA278" s="98">
        <f>IF(Uzsakymas!$J278=Uzsakymas!$G$20,Uzsakymas!$E278,0)*Uzsakymas!$F278</f>
        <v>0</v>
      </c>
      <c r="AB278" s="98">
        <f>IF(Uzsakymas!$G278=Uzsakymas!$G$21,Uzsakymas!$D278,0)*Uzsakymas!$F278</f>
        <v>0</v>
      </c>
      <c r="AC278" s="98">
        <f>IF(Uzsakymas!$H278=Uzsakymas!$G$21,Uzsakymas!$D278,0)*Uzsakymas!$F278</f>
        <v>0</v>
      </c>
      <c r="AD278" s="98">
        <f>IF(Uzsakymas!$I278=Uzsakymas!$G$21,Uzsakymas!$E278,0)*Uzsakymas!$F278</f>
        <v>0</v>
      </c>
      <c r="AE278" s="98">
        <f>IF(Uzsakymas!$J278=Uzsakymas!$G$21,Uzsakymas!$E278,0)*Uzsakymas!$F278</f>
        <v>0</v>
      </c>
      <c r="AF278" s="98">
        <f>IF(Uzsakymas!$G278=Uzsakymas!$G$22,Uzsakymas!$D278,0)*Uzsakymas!$F278</f>
        <v>0</v>
      </c>
      <c r="AG278" s="98">
        <f>IF(Uzsakymas!$H278=Uzsakymas!$G$22,Uzsakymas!$D278,0)*Uzsakymas!$F278</f>
        <v>0</v>
      </c>
      <c r="AH278" s="98">
        <f>IF(Uzsakymas!$I278=Uzsakymas!$G$22,Uzsakymas!$E278,0)*Uzsakymas!$F278</f>
        <v>0</v>
      </c>
      <c r="AI278" s="98">
        <f>IF(Uzsakymas!$J278=Uzsakymas!$G$22,Uzsakymas!$E278,0)*Uzsakymas!$F278</f>
        <v>0</v>
      </c>
      <c r="AJ278" s="98">
        <f>IF(Uzsakymas!$G278=Uzsakymas!$G$23,Uzsakymas!$D278,0)*Uzsakymas!$F278</f>
        <v>0</v>
      </c>
      <c r="AK278" s="98">
        <f>IF(Uzsakymas!$H278=Uzsakymas!$G$23,Uzsakymas!$D278,0)*Uzsakymas!$F278</f>
        <v>0</v>
      </c>
      <c r="AL278" s="98">
        <f>IF(Uzsakymas!$I278=Uzsakymas!$G$23,Uzsakymas!$E278,0)*Uzsakymas!$F278</f>
        <v>0</v>
      </c>
      <c r="AM278" s="98">
        <f>IF(Uzsakymas!$J278=Uzsakymas!$G$23,Uzsakymas!$E278,0)*Uzsakymas!$F278</f>
        <v>0</v>
      </c>
      <c r="AN278" s="98">
        <f>IF(Uzsakymas!$G278=Uzsakymas!$G$24,Uzsakymas!$D278,0)*Uzsakymas!$F278</f>
        <v>0</v>
      </c>
      <c r="AO278" s="98">
        <f>IF(Uzsakymas!$H278=Uzsakymas!$G$24,Uzsakymas!$D278,0)*Uzsakymas!$F278</f>
        <v>0</v>
      </c>
      <c r="AP278" s="98">
        <f>IF(Uzsakymas!$I278=Uzsakymas!$G$24,Uzsakymas!$E278,0)*Uzsakymas!$F278</f>
        <v>0</v>
      </c>
      <c r="AQ278" s="98">
        <f>IF(Uzsakymas!$J278=Uzsakymas!$G$24,Uzsakymas!$E278,0)*Uzsakymas!$F278</f>
        <v>0</v>
      </c>
      <c r="AR278" s="98">
        <f>IF(Uzsakymas!$G278=Uzsakymas!$G$25,Uzsakymas!$D278,0)*Uzsakymas!$F278</f>
        <v>0</v>
      </c>
      <c r="AS278" s="98">
        <f>IF(Uzsakymas!$H278=Uzsakymas!$G$25,Uzsakymas!$D278,0)*Uzsakymas!$F278</f>
        <v>0</v>
      </c>
      <c r="AT278" s="98">
        <f>IF(Uzsakymas!$I278=Uzsakymas!$G$25,Uzsakymas!$E278,0)*Uzsakymas!$F278</f>
        <v>0</v>
      </c>
      <c r="AU278" s="98">
        <f>IF(Uzsakymas!$J278=Uzsakymas!$G$25,Uzsakymas!$E278,0)*Uzsakymas!$F278</f>
        <v>0</v>
      </c>
      <c r="AV278" s="98">
        <f>IF(Uzsakymas!$G278=Uzsakymas!$G$26,Uzsakymas!$D278,0)*Uzsakymas!$F278</f>
        <v>0</v>
      </c>
      <c r="AW278" s="98">
        <f>IF(Uzsakymas!$H278=Uzsakymas!$G$26,Uzsakymas!$D278,0)*Uzsakymas!$F278</f>
        <v>0</v>
      </c>
      <c r="AX278" s="98">
        <f>IF(Uzsakymas!$I278=Uzsakymas!$G$26,Uzsakymas!$E278,0)*Uzsakymas!$F278</f>
        <v>0</v>
      </c>
      <c r="AY278" s="98">
        <f>IF(Uzsakymas!$J278=Uzsakymas!$G$26,Uzsakymas!$E278,0)*Uzsakymas!$F278</f>
        <v>0</v>
      </c>
      <c r="AZ278" s="29">
        <f>(P278+Q278+R278+S278)/1000</f>
        <v>0</v>
      </c>
      <c r="BA278" s="16">
        <f>(T278+U278+V278+W278)/1000</f>
        <v>0</v>
      </c>
      <c r="BB278" s="16">
        <f>(X278+XFD278+XFD278+AA278)/1000</f>
        <v>0</v>
      </c>
      <c r="BC278" s="16">
        <f>(AB278+AC278+AD278+AE278)/1000</f>
        <v>0</v>
      </c>
      <c r="BD278" s="16">
        <f>(AF278+AG278+AH278+AI278)/1000</f>
        <v>0</v>
      </c>
      <c r="BE278" s="16">
        <f>(AJ278+AK278+AL278+AM278)/1000</f>
        <v>0</v>
      </c>
      <c r="BF278" s="16">
        <f>(AN278+AO278+AP278+AQ278)/1000</f>
        <v>0</v>
      </c>
      <c r="BG278" s="16">
        <f>(AR278+AS278+AT278+AU278)/1000</f>
        <v>0</v>
      </c>
      <c r="BH278" s="30">
        <f>(AV278+AW278+AX278+AY278)/1000</f>
        <v>0</v>
      </c>
    </row>
    <row r="279" spans="1:60" hidden="true">
      <c r="N279">
        <v>250</v>
      </c>
      <c r="P279" s="98">
        <f>IF(Uzsakymas!$G279=Uzsakymas!$G$18,Uzsakymas!$D279,0)*Uzsakymas!$F279</f>
        <v>0</v>
      </c>
      <c r="Q279" s="98">
        <f>IF(Uzsakymas!$H279=Uzsakymas!$G$18,Uzsakymas!$D279,0)*Uzsakymas!$F279</f>
        <v>0</v>
      </c>
      <c r="R279" s="98">
        <f>IF(Uzsakymas!$I279=Uzsakymas!$G$18,Uzsakymas!$E279,0)*Uzsakymas!$F279</f>
        <v>0</v>
      </c>
      <c r="S279" s="98">
        <f>IF(Uzsakymas!$J279=Uzsakymas!$G$18,Uzsakymas!$E279,0)*Uzsakymas!$F279</f>
        <v>0</v>
      </c>
      <c r="T279" s="98">
        <f>IF(Uzsakymas!$G279=Uzsakymas!$G$19,Uzsakymas!$D279,0)*Uzsakymas!$F279</f>
        <v>0</v>
      </c>
      <c r="U279" s="98">
        <f>IF(Uzsakymas!$H279=Uzsakymas!$G$19,Uzsakymas!$D279,0)*Uzsakymas!$F279</f>
        <v>0</v>
      </c>
      <c r="V279" s="98">
        <f>IF(Uzsakymas!$I279=Uzsakymas!$G$19,Uzsakymas!$E279,0)*Uzsakymas!$F279</f>
        <v>0</v>
      </c>
      <c r="W279" s="98">
        <f>IF(Uzsakymas!$J279=Uzsakymas!$G$19,Uzsakymas!$E279,0)*Uzsakymas!$F279</f>
        <v>0</v>
      </c>
      <c r="X279" s="98">
        <f>IF(Uzsakymas!$G279=Uzsakymas!$G$20,Uzsakymas!$D279,0)*Uzsakymas!$F279</f>
        <v>0</v>
      </c>
      <c r="Y279" s="98">
        <f>IF(Uzsakymas!$H279=Uzsakymas!$G$20,Uzsakymas!$D279,0)*Uzsakymas!$F279</f>
        <v>0</v>
      </c>
      <c r="Z279" s="98">
        <f>IF(Uzsakymas!$I279=Uzsakymas!$G$20,Uzsakymas!$E279,0)*Uzsakymas!$F279</f>
        <v>0</v>
      </c>
      <c r="AA279" s="98">
        <f>IF(Uzsakymas!$J279=Uzsakymas!$G$20,Uzsakymas!$E279,0)*Uzsakymas!$F279</f>
        <v>0</v>
      </c>
      <c r="AB279" s="98">
        <f>IF(Uzsakymas!$G279=Uzsakymas!$G$21,Uzsakymas!$D279,0)*Uzsakymas!$F279</f>
        <v>0</v>
      </c>
      <c r="AC279" s="98">
        <f>IF(Uzsakymas!$H279=Uzsakymas!$G$21,Uzsakymas!$D279,0)*Uzsakymas!$F279</f>
        <v>0</v>
      </c>
      <c r="AD279" s="98">
        <f>IF(Uzsakymas!$I279=Uzsakymas!$G$21,Uzsakymas!$E279,0)*Uzsakymas!$F279</f>
        <v>0</v>
      </c>
      <c r="AE279" s="98">
        <f>IF(Uzsakymas!$J279=Uzsakymas!$G$21,Uzsakymas!$E279,0)*Uzsakymas!$F279</f>
        <v>0</v>
      </c>
      <c r="AF279" s="98">
        <f>IF(Uzsakymas!$G279=Uzsakymas!$G$22,Uzsakymas!$D279,0)*Uzsakymas!$F279</f>
        <v>0</v>
      </c>
      <c r="AG279" s="98">
        <f>IF(Uzsakymas!$H279=Uzsakymas!$G$22,Uzsakymas!$D279,0)*Uzsakymas!$F279</f>
        <v>0</v>
      </c>
      <c r="AH279" s="98">
        <f>IF(Uzsakymas!$I279=Uzsakymas!$G$22,Uzsakymas!$E279,0)*Uzsakymas!$F279</f>
        <v>0</v>
      </c>
      <c r="AI279" s="98">
        <f>IF(Uzsakymas!$J279=Uzsakymas!$G$22,Uzsakymas!$E279,0)*Uzsakymas!$F279</f>
        <v>0</v>
      </c>
      <c r="AJ279" s="98">
        <f>IF(Uzsakymas!$G279=Uzsakymas!$G$23,Uzsakymas!$D279,0)*Uzsakymas!$F279</f>
        <v>0</v>
      </c>
      <c r="AK279" s="98">
        <f>IF(Uzsakymas!$H279=Uzsakymas!$G$23,Uzsakymas!$D279,0)*Uzsakymas!$F279</f>
        <v>0</v>
      </c>
      <c r="AL279" s="98">
        <f>IF(Uzsakymas!$I279=Uzsakymas!$G$23,Uzsakymas!$E279,0)*Uzsakymas!$F279</f>
        <v>0</v>
      </c>
      <c r="AM279" s="98">
        <f>IF(Uzsakymas!$J279=Uzsakymas!$G$23,Uzsakymas!$E279,0)*Uzsakymas!$F279</f>
        <v>0</v>
      </c>
      <c r="AN279" s="98">
        <f>IF(Uzsakymas!$G279=Uzsakymas!$G$24,Uzsakymas!$D279,0)*Uzsakymas!$F279</f>
        <v>0</v>
      </c>
      <c r="AO279" s="98">
        <f>IF(Uzsakymas!$H279=Uzsakymas!$G$24,Uzsakymas!$D279,0)*Uzsakymas!$F279</f>
        <v>0</v>
      </c>
      <c r="AP279" s="98">
        <f>IF(Uzsakymas!$I279=Uzsakymas!$G$24,Uzsakymas!$E279,0)*Uzsakymas!$F279</f>
        <v>0</v>
      </c>
      <c r="AQ279" s="98">
        <f>IF(Uzsakymas!$J279=Uzsakymas!$G$24,Uzsakymas!$E279,0)*Uzsakymas!$F279</f>
        <v>0</v>
      </c>
      <c r="AR279" s="98">
        <f>IF(Uzsakymas!$G279=Uzsakymas!$G$25,Uzsakymas!$D279,0)*Uzsakymas!$F279</f>
        <v>0</v>
      </c>
      <c r="AS279" s="98">
        <f>IF(Uzsakymas!$H279=Uzsakymas!$G$25,Uzsakymas!$D279,0)*Uzsakymas!$F279</f>
        <v>0</v>
      </c>
      <c r="AT279" s="98">
        <f>IF(Uzsakymas!$I279=Uzsakymas!$G$25,Uzsakymas!$E279,0)*Uzsakymas!$F279</f>
        <v>0</v>
      </c>
      <c r="AU279" s="98">
        <f>IF(Uzsakymas!$J279=Uzsakymas!$G$25,Uzsakymas!$E279,0)*Uzsakymas!$F279</f>
        <v>0</v>
      </c>
      <c r="AV279" s="98">
        <f>IF(Uzsakymas!$G279=Uzsakymas!$G$26,Uzsakymas!$D279,0)*Uzsakymas!$F279</f>
        <v>0</v>
      </c>
      <c r="AW279" s="98">
        <f>IF(Uzsakymas!$H279=Uzsakymas!$G$26,Uzsakymas!$D279,0)*Uzsakymas!$F279</f>
        <v>0</v>
      </c>
      <c r="AX279" s="98">
        <f>IF(Uzsakymas!$I279=Uzsakymas!$G$26,Uzsakymas!$E279,0)*Uzsakymas!$F279</f>
        <v>0</v>
      </c>
      <c r="AY279" s="98">
        <f>IF(Uzsakymas!$J279=Uzsakymas!$G$26,Uzsakymas!$E279,0)*Uzsakymas!$F279</f>
        <v>0</v>
      </c>
      <c r="AZ279" s="29">
        <f>(P279+Q279+R279+S279)/1000</f>
        <v>0</v>
      </c>
      <c r="BA279" s="16">
        <f>(T279+U279+V279+W279)/1000</f>
        <v>0</v>
      </c>
      <c r="BB279" s="16">
        <f>(X279+XFD279+XFD279+AA279)/1000</f>
        <v>0</v>
      </c>
      <c r="BC279" s="16">
        <f>(AB279+AC279+AD279+AE279)/1000</f>
        <v>0</v>
      </c>
      <c r="BD279" s="16">
        <f>(AF279+AG279+AH279+AI279)/1000</f>
        <v>0</v>
      </c>
      <c r="BE279" s="16">
        <f>(AJ279+AK279+AL279+AM279)/1000</f>
        <v>0</v>
      </c>
      <c r="BF279" s="16">
        <f>(AN279+AO279+AP279+AQ279)/1000</f>
        <v>0</v>
      </c>
      <c r="BG279" s="16">
        <f>(AR279+AS279+AT279+AU279)/1000</f>
        <v>0</v>
      </c>
      <c r="BH279" s="30">
        <f>(AV279+AW279+AX279+AY279)/1000</f>
        <v>0</v>
      </c>
    </row>
    <row r="280" spans="1:60" hidden="true">
      <c r="N280">
        <v>251</v>
      </c>
      <c r="P280" s="98">
        <f>IF(Uzsakymas!$G280=Uzsakymas!$G$18,Uzsakymas!$D280,0)*Uzsakymas!$F280</f>
        <v>0</v>
      </c>
      <c r="Q280" s="98">
        <f>IF(Uzsakymas!$H280=Uzsakymas!$G$18,Uzsakymas!$D280,0)*Uzsakymas!$F280</f>
        <v>0</v>
      </c>
      <c r="R280" s="98">
        <f>IF(Uzsakymas!$I280=Uzsakymas!$G$18,Uzsakymas!$E280,0)*Uzsakymas!$F280</f>
        <v>0</v>
      </c>
      <c r="S280" s="98">
        <f>IF(Uzsakymas!$J280=Uzsakymas!$G$18,Uzsakymas!$E280,0)*Uzsakymas!$F280</f>
        <v>0</v>
      </c>
      <c r="T280" s="98">
        <f>IF(Uzsakymas!$G280=Uzsakymas!$G$19,Uzsakymas!$D280,0)*Uzsakymas!$F280</f>
        <v>0</v>
      </c>
      <c r="U280" s="98">
        <f>IF(Uzsakymas!$H280=Uzsakymas!$G$19,Uzsakymas!$D280,0)*Uzsakymas!$F280</f>
        <v>0</v>
      </c>
      <c r="V280" s="98">
        <f>IF(Uzsakymas!$I280=Uzsakymas!$G$19,Uzsakymas!$E280,0)*Uzsakymas!$F280</f>
        <v>0</v>
      </c>
      <c r="W280" s="98">
        <f>IF(Uzsakymas!$J280=Uzsakymas!$G$19,Uzsakymas!$E280,0)*Uzsakymas!$F280</f>
        <v>0</v>
      </c>
      <c r="X280" s="98">
        <f>IF(Uzsakymas!$G280=Uzsakymas!$G$20,Uzsakymas!$D280,0)*Uzsakymas!$F280</f>
        <v>0</v>
      </c>
      <c r="Y280" s="98">
        <f>IF(Uzsakymas!$H280=Uzsakymas!$G$20,Uzsakymas!$D280,0)*Uzsakymas!$F280</f>
        <v>0</v>
      </c>
      <c r="Z280" s="98">
        <f>IF(Uzsakymas!$I280=Uzsakymas!$G$20,Uzsakymas!$E280,0)*Uzsakymas!$F280</f>
        <v>0</v>
      </c>
      <c r="AA280" s="98">
        <f>IF(Uzsakymas!$J280=Uzsakymas!$G$20,Uzsakymas!$E280,0)*Uzsakymas!$F280</f>
        <v>0</v>
      </c>
      <c r="AB280" s="98">
        <f>IF(Uzsakymas!$G280=Uzsakymas!$G$21,Uzsakymas!$D280,0)*Uzsakymas!$F280</f>
        <v>0</v>
      </c>
      <c r="AC280" s="98">
        <f>IF(Uzsakymas!$H280=Uzsakymas!$G$21,Uzsakymas!$D280,0)*Uzsakymas!$F280</f>
        <v>0</v>
      </c>
      <c r="AD280" s="98">
        <f>IF(Uzsakymas!$I280=Uzsakymas!$G$21,Uzsakymas!$E280,0)*Uzsakymas!$F280</f>
        <v>0</v>
      </c>
      <c r="AE280" s="98">
        <f>IF(Uzsakymas!$J280=Uzsakymas!$G$21,Uzsakymas!$E280,0)*Uzsakymas!$F280</f>
        <v>0</v>
      </c>
      <c r="AF280" s="98">
        <f>IF(Uzsakymas!$G280=Uzsakymas!$G$22,Uzsakymas!$D280,0)*Uzsakymas!$F280</f>
        <v>0</v>
      </c>
      <c r="AG280" s="98">
        <f>IF(Uzsakymas!$H280=Uzsakymas!$G$22,Uzsakymas!$D280,0)*Uzsakymas!$F280</f>
        <v>0</v>
      </c>
      <c r="AH280" s="98">
        <f>IF(Uzsakymas!$I280=Uzsakymas!$G$22,Uzsakymas!$E280,0)*Uzsakymas!$F280</f>
        <v>0</v>
      </c>
      <c r="AI280" s="98">
        <f>IF(Uzsakymas!$J280=Uzsakymas!$G$22,Uzsakymas!$E280,0)*Uzsakymas!$F280</f>
        <v>0</v>
      </c>
      <c r="AJ280" s="98">
        <f>IF(Uzsakymas!$G280=Uzsakymas!$G$23,Uzsakymas!$D280,0)*Uzsakymas!$F280</f>
        <v>0</v>
      </c>
      <c r="AK280" s="98">
        <f>IF(Uzsakymas!$H280=Uzsakymas!$G$23,Uzsakymas!$D280,0)*Uzsakymas!$F280</f>
        <v>0</v>
      </c>
      <c r="AL280" s="98">
        <f>IF(Uzsakymas!$I280=Uzsakymas!$G$23,Uzsakymas!$E280,0)*Uzsakymas!$F280</f>
        <v>0</v>
      </c>
      <c r="AM280" s="98">
        <f>IF(Uzsakymas!$J280=Uzsakymas!$G$23,Uzsakymas!$E280,0)*Uzsakymas!$F280</f>
        <v>0</v>
      </c>
      <c r="AN280" s="98">
        <f>IF(Uzsakymas!$G280=Uzsakymas!$G$24,Uzsakymas!$D280,0)*Uzsakymas!$F280</f>
        <v>0</v>
      </c>
      <c r="AO280" s="98">
        <f>IF(Uzsakymas!$H280=Uzsakymas!$G$24,Uzsakymas!$D280,0)*Uzsakymas!$F280</f>
        <v>0</v>
      </c>
      <c r="AP280" s="98">
        <f>IF(Uzsakymas!$I280=Uzsakymas!$G$24,Uzsakymas!$E280,0)*Uzsakymas!$F280</f>
        <v>0</v>
      </c>
      <c r="AQ280" s="98">
        <f>IF(Uzsakymas!$J280=Uzsakymas!$G$24,Uzsakymas!$E280,0)*Uzsakymas!$F280</f>
        <v>0</v>
      </c>
      <c r="AR280" s="98">
        <f>IF(Uzsakymas!$G280=Uzsakymas!$G$25,Uzsakymas!$D280,0)*Uzsakymas!$F280</f>
        <v>0</v>
      </c>
      <c r="AS280" s="98">
        <f>IF(Uzsakymas!$H280=Uzsakymas!$G$25,Uzsakymas!$D280,0)*Uzsakymas!$F280</f>
        <v>0</v>
      </c>
      <c r="AT280" s="98">
        <f>IF(Uzsakymas!$I280=Uzsakymas!$G$25,Uzsakymas!$E280,0)*Uzsakymas!$F280</f>
        <v>0</v>
      </c>
      <c r="AU280" s="98">
        <f>IF(Uzsakymas!$J280=Uzsakymas!$G$25,Uzsakymas!$E280,0)*Uzsakymas!$F280</f>
        <v>0</v>
      </c>
      <c r="AV280" s="98">
        <f>IF(Uzsakymas!$G280=Uzsakymas!$G$26,Uzsakymas!$D280,0)*Uzsakymas!$F280</f>
        <v>0</v>
      </c>
      <c r="AW280" s="98">
        <f>IF(Uzsakymas!$H280=Uzsakymas!$G$26,Uzsakymas!$D280,0)*Uzsakymas!$F280</f>
        <v>0</v>
      </c>
      <c r="AX280" s="98">
        <f>IF(Uzsakymas!$I280=Uzsakymas!$G$26,Uzsakymas!$E280,0)*Uzsakymas!$F280</f>
        <v>0</v>
      </c>
      <c r="AY280" s="98">
        <f>IF(Uzsakymas!$J280=Uzsakymas!$G$26,Uzsakymas!$E280,0)*Uzsakymas!$F280</f>
        <v>0</v>
      </c>
      <c r="AZ280" s="29">
        <f>(P280+Q280+R280+S280)/1000</f>
        <v>0</v>
      </c>
      <c r="BA280" s="16">
        <f>(T280+U280+V280+W280)/1000</f>
        <v>0</v>
      </c>
      <c r="BB280" s="16">
        <f>(X280+XFD280+XFD280+AA280)/1000</f>
        <v>0</v>
      </c>
      <c r="BC280" s="16">
        <f>(AB280+AC280+AD280+AE280)/1000</f>
        <v>0</v>
      </c>
      <c r="BD280" s="16">
        <f>(AF280+AG280+AH280+AI280)/1000</f>
        <v>0</v>
      </c>
      <c r="BE280" s="16">
        <f>(AJ280+AK280+AL280+AM280)/1000</f>
        <v>0</v>
      </c>
      <c r="BF280" s="16">
        <f>(AN280+AO280+AP280+AQ280)/1000</f>
        <v>0</v>
      </c>
      <c r="BG280" s="16">
        <f>(AR280+AS280+AT280+AU280)/1000</f>
        <v>0</v>
      </c>
      <c r="BH280" s="30">
        <f>(AV280+AW280+AX280+AY280)/1000</f>
        <v>0</v>
      </c>
    </row>
    <row r="281" spans="1:60" hidden="true">
      <c r="N281">
        <v>252</v>
      </c>
      <c r="P281" s="98">
        <f>IF(Uzsakymas!$G281=Uzsakymas!$G$18,Uzsakymas!$D281,0)*Uzsakymas!$F281</f>
        <v>0</v>
      </c>
      <c r="Q281" s="98">
        <f>IF(Uzsakymas!$H281=Uzsakymas!$G$18,Uzsakymas!$D281,0)*Uzsakymas!$F281</f>
        <v>0</v>
      </c>
      <c r="R281" s="98">
        <f>IF(Uzsakymas!$I281=Uzsakymas!$G$18,Uzsakymas!$E281,0)*Uzsakymas!$F281</f>
        <v>0</v>
      </c>
      <c r="S281" s="98">
        <f>IF(Uzsakymas!$J281=Uzsakymas!$G$18,Uzsakymas!$E281,0)*Uzsakymas!$F281</f>
        <v>0</v>
      </c>
      <c r="T281" s="98">
        <f>IF(Uzsakymas!$G281=Uzsakymas!$G$19,Uzsakymas!$D281,0)*Uzsakymas!$F281</f>
        <v>0</v>
      </c>
      <c r="U281" s="98">
        <f>IF(Uzsakymas!$H281=Uzsakymas!$G$19,Uzsakymas!$D281,0)*Uzsakymas!$F281</f>
        <v>0</v>
      </c>
      <c r="V281" s="98">
        <f>IF(Uzsakymas!$I281=Uzsakymas!$G$19,Uzsakymas!$E281,0)*Uzsakymas!$F281</f>
        <v>0</v>
      </c>
      <c r="W281" s="98">
        <f>IF(Uzsakymas!$J281=Uzsakymas!$G$19,Uzsakymas!$E281,0)*Uzsakymas!$F281</f>
        <v>0</v>
      </c>
      <c r="X281" s="98">
        <f>IF(Uzsakymas!$G281=Uzsakymas!$G$20,Uzsakymas!$D281,0)*Uzsakymas!$F281</f>
        <v>0</v>
      </c>
      <c r="Y281" s="98">
        <f>IF(Uzsakymas!$H281=Uzsakymas!$G$20,Uzsakymas!$D281,0)*Uzsakymas!$F281</f>
        <v>0</v>
      </c>
      <c r="Z281" s="98">
        <f>IF(Uzsakymas!$I281=Uzsakymas!$G$20,Uzsakymas!$E281,0)*Uzsakymas!$F281</f>
        <v>0</v>
      </c>
      <c r="AA281" s="98">
        <f>IF(Uzsakymas!$J281=Uzsakymas!$G$20,Uzsakymas!$E281,0)*Uzsakymas!$F281</f>
        <v>0</v>
      </c>
      <c r="AB281" s="98">
        <f>IF(Uzsakymas!$G281=Uzsakymas!$G$21,Uzsakymas!$D281,0)*Uzsakymas!$F281</f>
        <v>0</v>
      </c>
      <c r="AC281" s="98">
        <f>IF(Uzsakymas!$H281=Uzsakymas!$G$21,Uzsakymas!$D281,0)*Uzsakymas!$F281</f>
        <v>0</v>
      </c>
      <c r="AD281" s="98">
        <f>IF(Uzsakymas!$I281=Uzsakymas!$G$21,Uzsakymas!$E281,0)*Uzsakymas!$F281</f>
        <v>0</v>
      </c>
      <c r="AE281" s="98">
        <f>IF(Uzsakymas!$J281=Uzsakymas!$G$21,Uzsakymas!$E281,0)*Uzsakymas!$F281</f>
        <v>0</v>
      </c>
      <c r="AF281" s="98">
        <f>IF(Uzsakymas!$G281=Uzsakymas!$G$22,Uzsakymas!$D281,0)*Uzsakymas!$F281</f>
        <v>0</v>
      </c>
      <c r="AG281" s="98">
        <f>IF(Uzsakymas!$H281=Uzsakymas!$G$22,Uzsakymas!$D281,0)*Uzsakymas!$F281</f>
        <v>0</v>
      </c>
      <c r="AH281" s="98">
        <f>IF(Uzsakymas!$I281=Uzsakymas!$G$22,Uzsakymas!$E281,0)*Uzsakymas!$F281</f>
        <v>0</v>
      </c>
      <c r="AI281" s="98">
        <f>IF(Uzsakymas!$J281=Uzsakymas!$G$22,Uzsakymas!$E281,0)*Uzsakymas!$F281</f>
        <v>0</v>
      </c>
      <c r="AJ281" s="98">
        <f>IF(Uzsakymas!$G281=Uzsakymas!$G$23,Uzsakymas!$D281,0)*Uzsakymas!$F281</f>
        <v>0</v>
      </c>
      <c r="AK281" s="98">
        <f>IF(Uzsakymas!$H281=Uzsakymas!$G$23,Uzsakymas!$D281,0)*Uzsakymas!$F281</f>
        <v>0</v>
      </c>
      <c r="AL281" s="98">
        <f>IF(Uzsakymas!$I281=Uzsakymas!$G$23,Uzsakymas!$E281,0)*Uzsakymas!$F281</f>
        <v>0</v>
      </c>
      <c r="AM281" s="98">
        <f>IF(Uzsakymas!$J281=Uzsakymas!$G$23,Uzsakymas!$E281,0)*Uzsakymas!$F281</f>
        <v>0</v>
      </c>
      <c r="AN281" s="98">
        <f>IF(Uzsakymas!$G281=Uzsakymas!$G$24,Uzsakymas!$D281,0)*Uzsakymas!$F281</f>
        <v>0</v>
      </c>
      <c r="AO281" s="98">
        <f>IF(Uzsakymas!$H281=Uzsakymas!$G$24,Uzsakymas!$D281,0)*Uzsakymas!$F281</f>
        <v>0</v>
      </c>
      <c r="AP281" s="98">
        <f>IF(Uzsakymas!$I281=Uzsakymas!$G$24,Uzsakymas!$E281,0)*Uzsakymas!$F281</f>
        <v>0</v>
      </c>
      <c r="AQ281" s="98">
        <f>IF(Uzsakymas!$J281=Uzsakymas!$G$24,Uzsakymas!$E281,0)*Uzsakymas!$F281</f>
        <v>0</v>
      </c>
      <c r="AR281" s="98">
        <f>IF(Uzsakymas!$G281=Uzsakymas!$G$25,Uzsakymas!$D281,0)*Uzsakymas!$F281</f>
        <v>0</v>
      </c>
      <c r="AS281" s="98">
        <f>IF(Uzsakymas!$H281=Uzsakymas!$G$25,Uzsakymas!$D281,0)*Uzsakymas!$F281</f>
        <v>0</v>
      </c>
      <c r="AT281" s="98">
        <f>IF(Uzsakymas!$I281=Uzsakymas!$G$25,Uzsakymas!$E281,0)*Uzsakymas!$F281</f>
        <v>0</v>
      </c>
      <c r="AU281" s="98">
        <f>IF(Uzsakymas!$J281=Uzsakymas!$G$25,Uzsakymas!$E281,0)*Uzsakymas!$F281</f>
        <v>0</v>
      </c>
      <c r="AV281" s="98">
        <f>IF(Uzsakymas!$G281=Uzsakymas!$G$26,Uzsakymas!$D281,0)*Uzsakymas!$F281</f>
        <v>0</v>
      </c>
      <c r="AW281" s="98">
        <f>IF(Uzsakymas!$H281=Uzsakymas!$G$26,Uzsakymas!$D281,0)*Uzsakymas!$F281</f>
        <v>0</v>
      </c>
      <c r="AX281" s="98">
        <f>IF(Uzsakymas!$I281=Uzsakymas!$G$26,Uzsakymas!$E281,0)*Uzsakymas!$F281</f>
        <v>0</v>
      </c>
      <c r="AY281" s="98">
        <f>IF(Uzsakymas!$J281=Uzsakymas!$G$26,Uzsakymas!$E281,0)*Uzsakymas!$F281</f>
        <v>0</v>
      </c>
      <c r="AZ281" s="29">
        <f>(P281+Q281+R281+S281)/1000</f>
        <v>0</v>
      </c>
      <c r="BA281" s="16">
        <f>(T281+U281+V281+W281)/1000</f>
        <v>0</v>
      </c>
      <c r="BB281" s="16">
        <f>(X281+XFD281+XFD281+AA281)/1000</f>
        <v>0</v>
      </c>
      <c r="BC281" s="16">
        <f>(AB281+AC281+AD281+AE281)/1000</f>
        <v>0</v>
      </c>
      <c r="BD281" s="16">
        <f>(AF281+AG281+AH281+AI281)/1000</f>
        <v>0</v>
      </c>
      <c r="BE281" s="16">
        <f>(AJ281+AK281+AL281+AM281)/1000</f>
        <v>0</v>
      </c>
      <c r="BF281" s="16">
        <f>(AN281+AO281+AP281+AQ281)/1000</f>
        <v>0</v>
      </c>
      <c r="BG281" s="16">
        <f>(AR281+AS281+AT281+AU281)/1000</f>
        <v>0</v>
      </c>
      <c r="BH281" s="30">
        <f>(AV281+AW281+AX281+AY281)/1000</f>
        <v>0</v>
      </c>
    </row>
    <row r="282" spans="1:60" hidden="true">
      <c r="N282">
        <v>253</v>
      </c>
      <c r="P282" s="98">
        <f>IF(Uzsakymas!$G282=Uzsakymas!$G$18,Uzsakymas!$D282,0)*Uzsakymas!$F282</f>
        <v>0</v>
      </c>
      <c r="Q282" s="98">
        <f>IF(Uzsakymas!$H282=Uzsakymas!$G$18,Uzsakymas!$D282,0)*Uzsakymas!$F282</f>
        <v>0</v>
      </c>
      <c r="R282" s="98">
        <f>IF(Uzsakymas!$I282=Uzsakymas!$G$18,Uzsakymas!$E282,0)*Uzsakymas!$F282</f>
        <v>0</v>
      </c>
      <c r="S282" s="98">
        <f>IF(Uzsakymas!$J282=Uzsakymas!$G$18,Uzsakymas!$E282,0)*Uzsakymas!$F282</f>
        <v>0</v>
      </c>
      <c r="T282" s="98">
        <f>IF(Uzsakymas!$G282=Uzsakymas!$G$19,Uzsakymas!$D282,0)*Uzsakymas!$F282</f>
        <v>0</v>
      </c>
      <c r="U282" s="98">
        <f>IF(Uzsakymas!$H282=Uzsakymas!$G$19,Uzsakymas!$D282,0)*Uzsakymas!$F282</f>
        <v>0</v>
      </c>
      <c r="V282" s="98">
        <f>IF(Uzsakymas!$I282=Uzsakymas!$G$19,Uzsakymas!$E282,0)*Uzsakymas!$F282</f>
        <v>0</v>
      </c>
      <c r="W282" s="98">
        <f>IF(Uzsakymas!$J282=Uzsakymas!$G$19,Uzsakymas!$E282,0)*Uzsakymas!$F282</f>
        <v>0</v>
      </c>
      <c r="X282" s="98">
        <f>IF(Uzsakymas!$G282=Uzsakymas!$G$20,Uzsakymas!$D282,0)*Uzsakymas!$F282</f>
        <v>0</v>
      </c>
      <c r="Y282" s="98">
        <f>IF(Uzsakymas!$H282=Uzsakymas!$G$20,Uzsakymas!$D282,0)*Uzsakymas!$F282</f>
        <v>0</v>
      </c>
      <c r="Z282" s="98">
        <f>IF(Uzsakymas!$I282=Uzsakymas!$G$20,Uzsakymas!$E282,0)*Uzsakymas!$F282</f>
        <v>0</v>
      </c>
      <c r="AA282" s="98">
        <f>IF(Uzsakymas!$J282=Uzsakymas!$G$20,Uzsakymas!$E282,0)*Uzsakymas!$F282</f>
        <v>0</v>
      </c>
      <c r="AB282" s="98">
        <f>IF(Uzsakymas!$G282=Uzsakymas!$G$21,Uzsakymas!$D282,0)*Uzsakymas!$F282</f>
        <v>0</v>
      </c>
      <c r="AC282" s="98">
        <f>IF(Uzsakymas!$H282=Uzsakymas!$G$21,Uzsakymas!$D282,0)*Uzsakymas!$F282</f>
        <v>0</v>
      </c>
      <c r="AD282" s="98">
        <f>IF(Uzsakymas!$I282=Uzsakymas!$G$21,Uzsakymas!$E282,0)*Uzsakymas!$F282</f>
        <v>0</v>
      </c>
      <c r="AE282" s="98">
        <f>IF(Uzsakymas!$J282=Uzsakymas!$G$21,Uzsakymas!$E282,0)*Uzsakymas!$F282</f>
        <v>0</v>
      </c>
      <c r="AF282" s="98">
        <f>IF(Uzsakymas!$G282=Uzsakymas!$G$22,Uzsakymas!$D282,0)*Uzsakymas!$F282</f>
        <v>0</v>
      </c>
      <c r="AG282" s="98">
        <f>IF(Uzsakymas!$H282=Uzsakymas!$G$22,Uzsakymas!$D282,0)*Uzsakymas!$F282</f>
        <v>0</v>
      </c>
      <c r="AH282" s="98">
        <f>IF(Uzsakymas!$I282=Uzsakymas!$G$22,Uzsakymas!$E282,0)*Uzsakymas!$F282</f>
        <v>0</v>
      </c>
      <c r="AI282" s="98">
        <f>IF(Uzsakymas!$J282=Uzsakymas!$G$22,Uzsakymas!$E282,0)*Uzsakymas!$F282</f>
        <v>0</v>
      </c>
      <c r="AJ282" s="98">
        <f>IF(Uzsakymas!$G282=Uzsakymas!$G$23,Uzsakymas!$D282,0)*Uzsakymas!$F282</f>
        <v>0</v>
      </c>
      <c r="AK282" s="98">
        <f>IF(Uzsakymas!$H282=Uzsakymas!$G$23,Uzsakymas!$D282,0)*Uzsakymas!$F282</f>
        <v>0</v>
      </c>
      <c r="AL282" s="98">
        <f>IF(Uzsakymas!$I282=Uzsakymas!$G$23,Uzsakymas!$E282,0)*Uzsakymas!$F282</f>
        <v>0</v>
      </c>
      <c r="AM282" s="98">
        <f>IF(Uzsakymas!$J282=Uzsakymas!$G$23,Uzsakymas!$E282,0)*Uzsakymas!$F282</f>
        <v>0</v>
      </c>
      <c r="AN282" s="98">
        <f>IF(Uzsakymas!$G282=Uzsakymas!$G$24,Uzsakymas!$D282,0)*Uzsakymas!$F282</f>
        <v>0</v>
      </c>
      <c r="AO282" s="98">
        <f>IF(Uzsakymas!$H282=Uzsakymas!$G$24,Uzsakymas!$D282,0)*Uzsakymas!$F282</f>
        <v>0</v>
      </c>
      <c r="AP282" s="98">
        <f>IF(Uzsakymas!$I282=Uzsakymas!$G$24,Uzsakymas!$E282,0)*Uzsakymas!$F282</f>
        <v>0</v>
      </c>
      <c r="AQ282" s="98">
        <f>IF(Uzsakymas!$J282=Uzsakymas!$G$24,Uzsakymas!$E282,0)*Uzsakymas!$F282</f>
        <v>0</v>
      </c>
      <c r="AR282" s="98">
        <f>IF(Uzsakymas!$G282=Uzsakymas!$G$25,Uzsakymas!$D282,0)*Uzsakymas!$F282</f>
        <v>0</v>
      </c>
      <c r="AS282" s="98">
        <f>IF(Uzsakymas!$H282=Uzsakymas!$G$25,Uzsakymas!$D282,0)*Uzsakymas!$F282</f>
        <v>0</v>
      </c>
      <c r="AT282" s="98">
        <f>IF(Uzsakymas!$I282=Uzsakymas!$G$25,Uzsakymas!$E282,0)*Uzsakymas!$F282</f>
        <v>0</v>
      </c>
      <c r="AU282" s="98">
        <f>IF(Uzsakymas!$J282=Uzsakymas!$G$25,Uzsakymas!$E282,0)*Uzsakymas!$F282</f>
        <v>0</v>
      </c>
      <c r="AV282" s="98">
        <f>IF(Uzsakymas!$G282=Uzsakymas!$G$26,Uzsakymas!$D282,0)*Uzsakymas!$F282</f>
        <v>0</v>
      </c>
      <c r="AW282" s="98">
        <f>IF(Uzsakymas!$H282=Uzsakymas!$G$26,Uzsakymas!$D282,0)*Uzsakymas!$F282</f>
        <v>0</v>
      </c>
      <c r="AX282" s="98">
        <f>IF(Uzsakymas!$I282=Uzsakymas!$G$26,Uzsakymas!$E282,0)*Uzsakymas!$F282</f>
        <v>0</v>
      </c>
      <c r="AY282" s="98">
        <f>IF(Uzsakymas!$J282=Uzsakymas!$G$26,Uzsakymas!$E282,0)*Uzsakymas!$F282</f>
        <v>0</v>
      </c>
      <c r="AZ282" s="29">
        <f>(P282+Q282+R282+S282)/1000</f>
        <v>0</v>
      </c>
      <c r="BA282" s="16">
        <f>(T282+U282+V282+W282)/1000</f>
        <v>0</v>
      </c>
      <c r="BB282" s="16">
        <f>(X282+XFD282+XFD282+AA282)/1000</f>
        <v>0</v>
      </c>
      <c r="BC282" s="16">
        <f>(AB282+AC282+AD282+AE282)/1000</f>
        <v>0</v>
      </c>
      <c r="BD282" s="16">
        <f>(AF282+AG282+AH282+AI282)/1000</f>
        <v>0</v>
      </c>
      <c r="BE282" s="16">
        <f>(AJ282+AK282+AL282+AM282)/1000</f>
        <v>0</v>
      </c>
      <c r="BF282" s="16">
        <f>(AN282+AO282+AP282+AQ282)/1000</f>
        <v>0</v>
      </c>
      <c r="BG282" s="16">
        <f>(AR282+AS282+AT282+AU282)/1000</f>
        <v>0</v>
      </c>
      <c r="BH282" s="30">
        <f>(AV282+AW282+AX282+AY282)/1000</f>
        <v>0</v>
      </c>
    </row>
    <row r="283" spans="1:60" hidden="true">
      <c r="N283">
        <v>254</v>
      </c>
      <c r="P283" s="98">
        <f>IF(Uzsakymas!$G283=Uzsakymas!$G$18,Uzsakymas!$D283,0)*Uzsakymas!$F283</f>
        <v>0</v>
      </c>
      <c r="Q283" s="98">
        <f>IF(Uzsakymas!$H283=Uzsakymas!$G$18,Uzsakymas!$D283,0)*Uzsakymas!$F283</f>
        <v>0</v>
      </c>
      <c r="R283" s="98">
        <f>IF(Uzsakymas!$I283=Uzsakymas!$G$18,Uzsakymas!$E283,0)*Uzsakymas!$F283</f>
        <v>0</v>
      </c>
      <c r="S283" s="98">
        <f>IF(Uzsakymas!$J283=Uzsakymas!$G$18,Uzsakymas!$E283,0)*Uzsakymas!$F283</f>
        <v>0</v>
      </c>
      <c r="T283" s="98">
        <f>IF(Uzsakymas!$G283=Uzsakymas!$G$19,Uzsakymas!$D283,0)*Uzsakymas!$F283</f>
        <v>0</v>
      </c>
      <c r="U283" s="98">
        <f>IF(Uzsakymas!$H283=Uzsakymas!$G$19,Uzsakymas!$D283,0)*Uzsakymas!$F283</f>
        <v>0</v>
      </c>
      <c r="V283" s="98">
        <f>IF(Uzsakymas!$I283=Uzsakymas!$G$19,Uzsakymas!$E283,0)*Uzsakymas!$F283</f>
        <v>0</v>
      </c>
      <c r="W283" s="98">
        <f>IF(Uzsakymas!$J283=Uzsakymas!$G$19,Uzsakymas!$E283,0)*Uzsakymas!$F283</f>
        <v>0</v>
      </c>
      <c r="X283" s="98">
        <f>IF(Uzsakymas!$G283=Uzsakymas!$G$20,Uzsakymas!$D283,0)*Uzsakymas!$F283</f>
        <v>0</v>
      </c>
      <c r="Y283" s="98">
        <f>IF(Uzsakymas!$H283=Uzsakymas!$G$20,Uzsakymas!$D283,0)*Uzsakymas!$F283</f>
        <v>0</v>
      </c>
      <c r="Z283" s="98">
        <f>IF(Uzsakymas!$I283=Uzsakymas!$G$20,Uzsakymas!$E283,0)*Uzsakymas!$F283</f>
        <v>0</v>
      </c>
      <c r="AA283" s="98">
        <f>IF(Uzsakymas!$J283=Uzsakymas!$G$20,Uzsakymas!$E283,0)*Uzsakymas!$F283</f>
        <v>0</v>
      </c>
      <c r="AB283" s="98">
        <f>IF(Uzsakymas!$G283=Uzsakymas!$G$21,Uzsakymas!$D283,0)*Uzsakymas!$F283</f>
        <v>0</v>
      </c>
      <c r="AC283" s="98">
        <f>IF(Uzsakymas!$H283=Uzsakymas!$G$21,Uzsakymas!$D283,0)*Uzsakymas!$F283</f>
        <v>0</v>
      </c>
      <c r="AD283" s="98">
        <f>IF(Uzsakymas!$I283=Uzsakymas!$G$21,Uzsakymas!$E283,0)*Uzsakymas!$F283</f>
        <v>0</v>
      </c>
      <c r="AE283" s="98">
        <f>IF(Uzsakymas!$J283=Uzsakymas!$G$21,Uzsakymas!$E283,0)*Uzsakymas!$F283</f>
        <v>0</v>
      </c>
      <c r="AF283" s="98">
        <f>IF(Uzsakymas!$G283=Uzsakymas!$G$22,Uzsakymas!$D283,0)*Uzsakymas!$F283</f>
        <v>0</v>
      </c>
      <c r="AG283" s="98">
        <f>IF(Uzsakymas!$H283=Uzsakymas!$G$22,Uzsakymas!$D283,0)*Uzsakymas!$F283</f>
        <v>0</v>
      </c>
      <c r="AH283" s="98">
        <f>IF(Uzsakymas!$I283=Uzsakymas!$G$22,Uzsakymas!$E283,0)*Uzsakymas!$F283</f>
        <v>0</v>
      </c>
      <c r="AI283" s="98">
        <f>IF(Uzsakymas!$J283=Uzsakymas!$G$22,Uzsakymas!$E283,0)*Uzsakymas!$F283</f>
        <v>0</v>
      </c>
      <c r="AJ283" s="98">
        <f>IF(Uzsakymas!$G283=Uzsakymas!$G$23,Uzsakymas!$D283,0)*Uzsakymas!$F283</f>
        <v>0</v>
      </c>
      <c r="AK283" s="98">
        <f>IF(Uzsakymas!$H283=Uzsakymas!$G$23,Uzsakymas!$D283,0)*Uzsakymas!$F283</f>
        <v>0</v>
      </c>
      <c r="AL283" s="98">
        <f>IF(Uzsakymas!$I283=Uzsakymas!$G$23,Uzsakymas!$E283,0)*Uzsakymas!$F283</f>
        <v>0</v>
      </c>
      <c r="AM283" s="98">
        <f>IF(Uzsakymas!$J283=Uzsakymas!$G$23,Uzsakymas!$E283,0)*Uzsakymas!$F283</f>
        <v>0</v>
      </c>
      <c r="AN283" s="98">
        <f>IF(Uzsakymas!$G283=Uzsakymas!$G$24,Uzsakymas!$D283,0)*Uzsakymas!$F283</f>
        <v>0</v>
      </c>
      <c r="AO283" s="98">
        <f>IF(Uzsakymas!$H283=Uzsakymas!$G$24,Uzsakymas!$D283,0)*Uzsakymas!$F283</f>
        <v>0</v>
      </c>
      <c r="AP283" s="98">
        <f>IF(Uzsakymas!$I283=Uzsakymas!$G$24,Uzsakymas!$E283,0)*Uzsakymas!$F283</f>
        <v>0</v>
      </c>
      <c r="AQ283" s="98">
        <f>IF(Uzsakymas!$J283=Uzsakymas!$G$24,Uzsakymas!$E283,0)*Uzsakymas!$F283</f>
        <v>0</v>
      </c>
      <c r="AR283" s="98">
        <f>IF(Uzsakymas!$G283=Uzsakymas!$G$25,Uzsakymas!$D283,0)*Uzsakymas!$F283</f>
        <v>0</v>
      </c>
      <c r="AS283" s="98">
        <f>IF(Uzsakymas!$H283=Uzsakymas!$G$25,Uzsakymas!$D283,0)*Uzsakymas!$F283</f>
        <v>0</v>
      </c>
      <c r="AT283" s="98">
        <f>IF(Uzsakymas!$I283=Uzsakymas!$G$25,Uzsakymas!$E283,0)*Uzsakymas!$F283</f>
        <v>0</v>
      </c>
      <c r="AU283" s="98">
        <f>IF(Uzsakymas!$J283=Uzsakymas!$G$25,Uzsakymas!$E283,0)*Uzsakymas!$F283</f>
        <v>0</v>
      </c>
      <c r="AV283" s="98">
        <f>IF(Uzsakymas!$G283=Uzsakymas!$G$26,Uzsakymas!$D283,0)*Uzsakymas!$F283</f>
        <v>0</v>
      </c>
      <c r="AW283" s="98">
        <f>IF(Uzsakymas!$H283=Uzsakymas!$G$26,Uzsakymas!$D283,0)*Uzsakymas!$F283</f>
        <v>0</v>
      </c>
      <c r="AX283" s="98">
        <f>IF(Uzsakymas!$I283=Uzsakymas!$G$26,Uzsakymas!$E283,0)*Uzsakymas!$F283</f>
        <v>0</v>
      </c>
      <c r="AY283" s="98">
        <f>IF(Uzsakymas!$J283=Uzsakymas!$G$26,Uzsakymas!$E283,0)*Uzsakymas!$F283</f>
        <v>0</v>
      </c>
      <c r="AZ283" s="29">
        <f>(P283+Q283+R283+S283)/1000</f>
        <v>0</v>
      </c>
      <c r="BA283" s="16">
        <f>(T283+U283+V283+W283)/1000</f>
        <v>0</v>
      </c>
      <c r="BB283" s="16">
        <f>(X283+XFD283+XFD283+AA283)/1000</f>
        <v>0</v>
      </c>
      <c r="BC283" s="16">
        <f>(AB283+AC283+AD283+AE283)/1000</f>
        <v>0</v>
      </c>
      <c r="BD283" s="16">
        <f>(AF283+AG283+AH283+AI283)/1000</f>
        <v>0</v>
      </c>
      <c r="BE283" s="16">
        <f>(AJ283+AK283+AL283+AM283)/1000</f>
        <v>0</v>
      </c>
      <c r="BF283" s="16">
        <f>(AN283+AO283+AP283+AQ283)/1000</f>
        <v>0</v>
      </c>
      <c r="BG283" s="16">
        <f>(AR283+AS283+AT283+AU283)/1000</f>
        <v>0</v>
      </c>
      <c r="BH283" s="30">
        <f>(AV283+AW283+AX283+AY283)/1000</f>
        <v>0</v>
      </c>
    </row>
    <row r="284" spans="1:60" hidden="true">
      <c r="N284">
        <v>255</v>
      </c>
      <c r="P284" s="98">
        <f>IF(Uzsakymas!$G284=Uzsakymas!$G$18,Uzsakymas!$D284,0)*Uzsakymas!$F284</f>
        <v>0</v>
      </c>
      <c r="Q284" s="98">
        <f>IF(Uzsakymas!$H284=Uzsakymas!$G$18,Uzsakymas!$D284,0)*Uzsakymas!$F284</f>
        <v>0</v>
      </c>
      <c r="R284" s="98">
        <f>IF(Uzsakymas!$I284=Uzsakymas!$G$18,Uzsakymas!$E284,0)*Uzsakymas!$F284</f>
        <v>0</v>
      </c>
      <c r="S284" s="98">
        <f>IF(Uzsakymas!$J284=Uzsakymas!$G$18,Uzsakymas!$E284,0)*Uzsakymas!$F284</f>
        <v>0</v>
      </c>
      <c r="T284" s="98">
        <f>IF(Uzsakymas!$G284=Uzsakymas!$G$19,Uzsakymas!$D284,0)*Uzsakymas!$F284</f>
        <v>0</v>
      </c>
      <c r="U284" s="98">
        <f>IF(Uzsakymas!$H284=Uzsakymas!$G$19,Uzsakymas!$D284,0)*Uzsakymas!$F284</f>
        <v>0</v>
      </c>
      <c r="V284" s="98">
        <f>IF(Uzsakymas!$I284=Uzsakymas!$G$19,Uzsakymas!$E284,0)*Uzsakymas!$F284</f>
        <v>0</v>
      </c>
      <c r="W284" s="98">
        <f>IF(Uzsakymas!$J284=Uzsakymas!$G$19,Uzsakymas!$E284,0)*Uzsakymas!$F284</f>
        <v>0</v>
      </c>
      <c r="X284" s="98">
        <f>IF(Uzsakymas!$G284=Uzsakymas!$G$20,Uzsakymas!$D284,0)*Uzsakymas!$F284</f>
        <v>0</v>
      </c>
      <c r="Y284" s="98">
        <f>IF(Uzsakymas!$H284=Uzsakymas!$G$20,Uzsakymas!$D284,0)*Uzsakymas!$F284</f>
        <v>0</v>
      </c>
      <c r="Z284" s="98">
        <f>IF(Uzsakymas!$I284=Uzsakymas!$G$20,Uzsakymas!$E284,0)*Uzsakymas!$F284</f>
        <v>0</v>
      </c>
      <c r="AA284" s="98">
        <f>IF(Uzsakymas!$J284=Uzsakymas!$G$20,Uzsakymas!$E284,0)*Uzsakymas!$F284</f>
        <v>0</v>
      </c>
      <c r="AB284" s="98">
        <f>IF(Uzsakymas!$G284=Uzsakymas!$G$21,Uzsakymas!$D284,0)*Uzsakymas!$F284</f>
        <v>0</v>
      </c>
      <c r="AC284" s="98">
        <f>IF(Uzsakymas!$H284=Uzsakymas!$G$21,Uzsakymas!$D284,0)*Uzsakymas!$F284</f>
        <v>0</v>
      </c>
      <c r="AD284" s="98">
        <f>IF(Uzsakymas!$I284=Uzsakymas!$G$21,Uzsakymas!$E284,0)*Uzsakymas!$F284</f>
        <v>0</v>
      </c>
      <c r="AE284" s="98">
        <f>IF(Uzsakymas!$J284=Uzsakymas!$G$21,Uzsakymas!$E284,0)*Uzsakymas!$F284</f>
        <v>0</v>
      </c>
      <c r="AF284" s="98">
        <f>IF(Uzsakymas!$G284=Uzsakymas!$G$22,Uzsakymas!$D284,0)*Uzsakymas!$F284</f>
        <v>0</v>
      </c>
      <c r="AG284" s="98">
        <f>IF(Uzsakymas!$H284=Uzsakymas!$G$22,Uzsakymas!$D284,0)*Uzsakymas!$F284</f>
        <v>0</v>
      </c>
      <c r="AH284" s="98">
        <f>IF(Uzsakymas!$I284=Uzsakymas!$G$22,Uzsakymas!$E284,0)*Uzsakymas!$F284</f>
        <v>0</v>
      </c>
      <c r="AI284" s="98">
        <f>IF(Uzsakymas!$J284=Uzsakymas!$G$22,Uzsakymas!$E284,0)*Uzsakymas!$F284</f>
        <v>0</v>
      </c>
      <c r="AJ284" s="98">
        <f>IF(Uzsakymas!$G284=Uzsakymas!$G$23,Uzsakymas!$D284,0)*Uzsakymas!$F284</f>
        <v>0</v>
      </c>
      <c r="AK284" s="98">
        <f>IF(Uzsakymas!$H284=Uzsakymas!$G$23,Uzsakymas!$D284,0)*Uzsakymas!$F284</f>
        <v>0</v>
      </c>
      <c r="AL284" s="98">
        <f>IF(Uzsakymas!$I284=Uzsakymas!$G$23,Uzsakymas!$E284,0)*Uzsakymas!$F284</f>
        <v>0</v>
      </c>
      <c r="AM284" s="98">
        <f>IF(Uzsakymas!$J284=Uzsakymas!$G$23,Uzsakymas!$E284,0)*Uzsakymas!$F284</f>
        <v>0</v>
      </c>
      <c r="AN284" s="98">
        <f>IF(Uzsakymas!$G284=Uzsakymas!$G$24,Uzsakymas!$D284,0)*Uzsakymas!$F284</f>
        <v>0</v>
      </c>
      <c r="AO284" s="98">
        <f>IF(Uzsakymas!$H284=Uzsakymas!$G$24,Uzsakymas!$D284,0)*Uzsakymas!$F284</f>
        <v>0</v>
      </c>
      <c r="AP284" s="98">
        <f>IF(Uzsakymas!$I284=Uzsakymas!$G$24,Uzsakymas!$E284,0)*Uzsakymas!$F284</f>
        <v>0</v>
      </c>
      <c r="AQ284" s="98">
        <f>IF(Uzsakymas!$J284=Uzsakymas!$G$24,Uzsakymas!$E284,0)*Uzsakymas!$F284</f>
        <v>0</v>
      </c>
      <c r="AR284" s="98">
        <f>IF(Uzsakymas!$G284=Uzsakymas!$G$25,Uzsakymas!$D284,0)*Uzsakymas!$F284</f>
        <v>0</v>
      </c>
      <c r="AS284" s="98">
        <f>IF(Uzsakymas!$H284=Uzsakymas!$G$25,Uzsakymas!$D284,0)*Uzsakymas!$F284</f>
        <v>0</v>
      </c>
      <c r="AT284" s="98">
        <f>IF(Uzsakymas!$I284=Uzsakymas!$G$25,Uzsakymas!$E284,0)*Uzsakymas!$F284</f>
        <v>0</v>
      </c>
      <c r="AU284" s="98">
        <f>IF(Uzsakymas!$J284=Uzsakymas!$G$25,Uzsakymas!$E284,0)*Uzsakymas!$F284</f>
        <v>0</v>
      </c>
      <c r="AV284" s="98">
        <f>IF(Uzsakymas!$G284=Uzsakymas!$G$26,Uzsakymas!$D284,0)*Uzsakymas!$F284</f>
        <v>0</v>
      </c>
      <c r="AW284" s="98">
        <f>IF(Uzsakymas!$H284=Uzsakymas!$G$26,Uzsakymas!$D284,0)*Uzsakymas!$F284</f>
        <v>0</v>
      </c>
      <c r="AX284" s="98">
        <f>IF(Uzsakymas!$I284=Uzsakymas!$G$26,Uzsakymas!$E284,0)*Uzsakymas!$F284</f>
        <v>0</v>
      </c>
      <c r="AY284" s="98">
        <f>IF(Uzsakymas!$J284=Uzsakymas!$G$26,Uzsakymas!$E284,0)*Uzsakymas!$F284</f>
        <v>0</v>
      </c>
      <c r="AZ284" s="29">
        <f>(P284+Q284+R284+S284)/1000</f>
        <v>0</v>
      </c>
      <c r="BA284" s="16">
        <f>(T284+U284+V284+W284)/1000</f>
        <v>0</v>
      </c>
      <c r="BB284" s="16">
        <f>(X284+XFD284+XFD284+AA284)/1000</f>
        <v>0</v>
      </c>
      <c r="BC284" s="16">
        <f>(AB284+AC284+AD284+AE284)/1000</f>
        <v>0</v>
      </c>
      <c r="BD284" s="16">
        <f>(AF284+AG284+AH284+AI284)/1000</f>
        <v>0</v>
      </c>
      <c r="BE284" s="16">
        <f>(AJ284+AK284+AL284+AM284)/1000</f>
        <v>0</v>
      </c>
      <c r="BF284" s="16">
        <f>(AN284+AO284+AP284+AQ284)/1000</f>
        <v>0</v>
      </c>
      <c r="BG284" s="16">
        <f>(AR284+AS284+AT284+AU284)/1000</f>
        <v>0</v>
      </c>
      <c r="BH284" s="30">
        <f>(AV284+AW284+AX284+AY284)/1000</f>
        <v>0</v>
      </c>
    </row>
    <row r="285" spans="1:60" hidden="true">
      <c r="N285">
        <v>256</v>
      </c>
      <c r="P285" s="98">
        <f>IF(Uzsakymas!$G285=Uzsakymas!$G$18,Uzsakymas!$D285,0)*Uzsakymas!$F285</f>
        <v>0</v>
      </c>
      <c r="Q285" s="98">
        <f>IF(Uzsakymas!$H285=Uzsakymas!$G$18,Uzsakymas!$D285,0)*Uzsakymas!$F285</f>
        <v>0</v>
      </c>
      <c r="R285" s="98">
        <f>IF(Uzsakymas!$I285=Uzsakymas!$G$18,Uzsakymas!$E285,0)*Uzsakymas!$F285</f>
        <v>0</v>
      </c>
      <c r="S285" s="98">
        <f>IF(Uzsakymas!$J285=Uzsakymas!$G$18,Uzsakymas!$E285,0)*Uzsakymas!$F285</f>
        <v>0</v>
      </c>
      <c r="T285" s="98">
        <f>IF(Uzsakymas!$G285=Uzsakymas!$G$19,Uzsakymas!$D285,0)*Uzsakymas!$F285</f>
        <v>0</v>
      </c>
      <c r="U285" s="98">
        <f>IF(Uzsakymas!$H285=Uzsakymas!$G$19,Uzsakymas!$D285,0)*Uzsakymas!$F285</f>
        <v>0</v>
      </c>
      <c r="V285" s="98">
        <f>IF(Uzsakymas!$I285=Uzsakymas!$G$19,Uzsakymas!$E285,0)*Uzsakymas!$F285</f>
        <v>0</v>
      </c>
      <c r="W285" s="98">
        <f>IF(Uzsakymas!$J285=Uzsakymas!$G$19,Uzsakymas!$E285,0)*Uzsakymas!$F285</f>
        <v>0</v>
      </c>
      <c r="X285" s="98">
        <f>IF(Uzsakymas!$G285=Uzsakymas!$G$20,Uzsakymas!$D285,0)*Uzsakymas!$F285</f>
        <v>0</v>
      </c>
      <c r="Y285" s="98">
        <f>IF(Uzsakymas!$H285=Uzsakymas!$G$20,Uzsakymas!$D285,0)*Uzsakymas!$F285</f>
        <v>0</v>
      </c>
      <c r="Z285" s="98">
        <f>IF(Uzsakymas!$I285=Uzsakymas!$G$20,Uzsakymas!$E285,0)*Uzsakymas!$F285</f>
        <v>0</v>
      </c>
      <c r="AA285" s="98">
        <f>IF(Uzsakymas!$J285=Uzsakymas!$G$20,Uzsakymas!$E285,0)*Uzsakymas!$F285</f>
        <v>0</v>
      </c>
      <c r="AB285" s="98">
        <f>IF(Uzsakymas!$G285=Uzsakymas!$G$21,Uzsakymas!$D285,0)*Uzsakymas!$F285</f>
        <v>0</v>
      </c>
      <c r="AC285" s="98">
        <f>IF(Uzsakymas!$H285=Uzsakymas!$G$21,Uzsakymas!$D285,0)*Uzsakymas!$F285</f>
        <v>0</v>
      </c>
      <c r="AD285" s="98">
        <f>IF(Uzsakymas!$I285=Uzsakymas!$G$21,Uzsakymas!$E285,0)*Uzsakymas!$F285</f>
        <v>0</v>
      </c>
      <c r="AE285" s="98">
        <f>IF(Uzsakymas!$J285=Uzsakymas!$G$21,Uzsakymas!$E285,0)*Uzsakymas!$F285</f>
        <v>0</v>
      </c>
      <c r="AF285" s="98">
        <f>IF(Uzsakymas!$G285=Uzsakymas!$G$22,Uzsakymas!$D285,0)*Uzsakymas!$F285</f>
        <v>0</v>
      </c>
      <c r="AG285" s="98">
        <f>IF(Uzsakymas!$H285=Uzsakymas!$G$22,Uzsakymas!$D285,0)*Uzsakymas!$F285</f>
        <v>0</v>
      </c>
      <c r="AH285" s="98">
        <f>IF(Uzsakymas!$I285=Uzsakymas!$G$22,Uzsakymas!$E285,0)*Uzsakymas!$F285</f>
        <v>0</v>
      </c>
      <c r="AI285" s="98">
        <f>IF(Uzsakymas!$J285=Uzsakymas!$G$22,Uzsakymas!$E285,0)*Uzsakymas!$F285</f>
        <v>0</v>
      </c>
      <c r="AJ285" s="98">
        <f>IF(Uzsakymas!$G285=Uzsakymas!$G$23,Uzsakymas!$D285,0)*Uzsakymas!$F285</f>
        <v>0</v>
      </c>
      <c r="AK285" s="98">
        <f>IF(Uzsakymas!$H285=Uzsakymas!$G$23,Uzsakymas!$D285,0)*Uzsakymas!$F285</f>
        <v>0</v>
      </c>
      <c r="AL285" s="98">
        <f>IF(Uzsakymas!$I285=Uzsakymas!$G$23,Uzsakymas!$E285,0)*Uzsakymas!$F285</f>
        <v>0</v>
      </c>
      <c r="AM285" s="98">
        <f>IF(Uzsakymas!$J285=Uzsakymas!$G$23,Uzsakymas!$E285,0)*Uzsakymas!$F285</f>
        <v>0</v>
      </c>
      <c r="AN285" s="98">
        <f>IF(Uzsakymas!$G285=Uzsakymas!$G$24,Uzsakymas!$D285,0)*Uzsakymas!$F285</f>
        <v>0</v>
      </c>
      <c r="AO285" s="98">
        <f>IF(Uzsakymas!$H285=Uzsakymas!$G$24,Uzsakymas!$D285,0)*Uzsakymas!$F285</f>
        <v>0</v>
      </c>
      <c r="AP285" s="98">
        <f>IF(Uzsakymas!$I285=Uzsakymas!$G$24,Uzsakymas!$E285,0)*Uzsakymas!$F285</f>
        <v>0</v>
      </c>
      <c r="AQ285" s="98">
        <f>IF(Uzsakymas!$J285=Uzsakymas!$G$24,Uzsakymas!$E285,0)*Uzsakymas!$F285</f>
        <v>0</v>
      </c>
      <c r="AR285" s="98">
        <f>IF(Uzsakymas!$G285=Uzsakymas!$G$25,Uzsakymas!$D285,0)*Uzsakymas!$F285</f>
        <v>0</v>
      </c>
      <c r="AS285" s="98">
        <f>IF(Uzsakymas!$H285=Uzsakymas!$G$25,Uzsakymas!$D285,0)*Uzsakymas!$F285</f>
        <v>0</v>
      </c>
      <c r="AT285" s="98">
        <f>IF(Uzsakymas!$I285=Uzsakymas!$G$25,Uzsakymas!$E285,0)*Uzsakymas!$F285</f>
        <v>0</v>
      </c>
      <c r="AU285" s="98">
        <f>IF(Uzsakymas!$J285=Uzsakymas!$G$25,Uzsakymas!$E285,0)*Uzsakymas!$F285</f>
        <v>0</v>
      </c>
      <c r="AV285" s="98">
        <f>IF(Uzsakymas!$G285=Uzsakymas!$G$26,Uzsakymas!$D285,0)*Uzsakymas!$F285</f>
        <v>0</v>
      </c>
      <c r="AW285" s="98">
        <f>IF(Uzsakymas!$H285=Uzsakymas!$G$26,Uzsakymas!$D285,0)*Uzsakymas!$F285</f>
        <v>0</v>
      </c>
      <c r="AX285" s="98">
        <f>IF(Uzsakymas!$I285=Uzsakymas!$G$26,Uzsakymas!$E285,0)*Uzsakymas!$F285</f>
        <v>0</v>
      </c>
      <c r="AY285" s="98">
        <f>IF(Uzsakymas!$J285=Uzsakymas!$G$26,Uzsakymas!$E285,0)*Uzsakymas!$F285</f>
        <v>0</v>
      </c>
      <c r="AZ285" s="29">
        <f>(P285+Q285+R285+S285)/1000</f>
        <v>0</v>
      </c>
      <c r="BA285" s="16">
        <f>(T285+U285+V285+W285)/1000</f>
        <v>0</v>
      </c>
      <c r="BB285" s="16">
        <f>(X285+XFD285+XFD285+AA285)/1000</f>
        <v>0</v>
      </c>
      <c r="BC285" s="16">
        <f>(AB285+AC285+AD285+AE285)/1000</f>
        <v>0</v>
      </c>
      <c r="BD285" s="16">
        <f>(AF285+AG285+AH285+AI285)/1000</f>
        <v>0</v>
      </c>
      <c r="BE285" s="16">
        <f>(AJ285+AK285+AL285+AM285)/1000</f>
        <v>0</v>
      </c>
      <c r="BF285" s="16">
        <f>(AN285+AO285+AP285+AQ285)/1000</f>
        <v>0</v>
      </c>
      <c r="BG285" s="16">
        <f>(AR285+AS285+AT285+AU285)/1000</f>
        <v>0</v>
      </c>
      <c r="BH285" s="30">
        <f>(AV285+AW285+AX285+AY285)/1000</f>
        <v>0</v>
      </c>
    </row>
    <row r="286" spans="1:60" hidden="true">
      <c r="N286">
        <v>257</v>
      </c>
      <c r="P286" s="98">
        <f>IF(Uzsakymas!$G286=Uzsakymas!$G$18,Uzsakymas!$D286,0)*Uzsakymas!$F286</f>
        <v>0</v>
      </c>
      <c r="Q286" s="98">
        <f>IF(Uzsakymas!$H286=Uzsakymas!$G$18,Uzsakymas!$D286,0)*Uzsakymas!$F286</f>
        <v>0</v>
      </c>
      <c r="R286" s="98">
        <f>IF(Uzsakymas!$I286=Uzsakymas!$G$18,Uzsakymas!$E286,0)*Uzsakymas!$F286</f>
        <v>0</v>
      </c>
      <c r="S286" s="98">
        <f>IF(Uzsakymas!$J286=Uzsakymas!$G$18,Uzsakymas!$E286,0)*Uzsakymas!$F286</f>
        <v>0</v>
      </c>
      <c r="T286" s="98">
        <f>IF(Uzsakymas!$G286=Uzsakymas!$G$19,Uzsakymas!$D286,0)*Uzsakymas!$F286</f>
        <v>0</v>
      </c>
      <c r="U286" s="98">
        <f>IF(Uzsakymas!$H286=Uzsakymas!$G$19,Uzsakymas!$D286,0)*Uzsakymas!$F286</f>
        <v>0</v>
      </c>
      <c r="V286" s="98">
        <f>IF(Uzsakymas!$I286=Uzsakymas!$G$19,Uzsakymas!$E286,0)*Uzsakymas!$F286</f>
        <v>0</v>
      </c>
      <c r="W286" s="98">
        <f>IF(Uzsakymas!$J286=Uzsakymas!$G$19,Uzsakymas!$E286,0)*Uzsakymas!$F286</f>
        <v>0</v>
      </c>
      <c r="X286" s="98">
        <f>IF(Uzsakymas!$G286=Uzsakymas!$G$20,Uzsakymas!$D286,0)*Uzsakymas!$F286</f>
        <v>0</v>
      </c>
      <c r="Y286" s="98">
        <f>IF(Uzsakymas!$H286=Uzsakymas!$G$20,Uzsakymas!$D286,0)*Uzsakymas!$F286</f>
        <v>0</v>
      </c>
      <c r="Z286" s="98">
        <f>IF(Uzsakymas!$I286=Uzsakymas!$G$20,Uzsakymas!$E286,0)*Uzsakymas!$F286</f>
        <v>0</v>
      </c>
      <c r="AA286" s="98">
        <f>IF(Uzsakymas!$J286=Uzsakymas!$G$20,Uzsakymas!$E286,0)*Uzsakymas!$F286</f>
        <v>0</v>
      </c>
      <c r="AB286" s="98">
        <f>IF(Uzsakymas!$G286=Uzsakymas!$G$21,Uzsakymas!$D286,0)*Uzsakymas!$F286</f>
        <v>0</v>
      </c>
      <c r="AC286" s="98">
        <f>IF(Uzsakymas!$H286=Uzsakymas!$G$21,Uzsakymas!$D286,0)*Uzsakymas!$F286</f>
        <v>0</v>
      </c>
      <c r="AD286" s="98">
        <f>IF(Uzsakymas!$I286=Uzsakymas!$G$21,Uzsakymas!$E286,0)*Uzsakymas!$F286</f>
        <v>0</v>
      </c>
      <c r="AE286" s="98">
        <f>IF(Uzsakymas!$J286=Uzsakymas!$G$21,Uzsakymas!$E286,0)*Uzsakymas!$F286</f>
        <v>0</v>
      </c>
      <c r="AF286" s="98">
        <f>IF(Uzsakymas!$G286=Uzsakymas!$G$22,Uzsakymas!$D286,0)*Uzsakymas!$F286</f>
        <v>0</v>
      </c>
      <c r="AG286" s="98">
        <f>IF(Uzsakymas!$H286=Uzsakymas!$G$22,Uzsakymas!$D286,0)*Uzsakymas!$F286</f>
        <v>0</v>
      </c>
      <c r="AH286" s="98">
        <f>IF(Uzsakymas!$I286=Uzsakymas!$G$22,Uzsakymas!$E286,0)*Uzsakymas!$F286</f>
        <v>0</v>
      </c>
      <c r="AI286" s="98">
        <f>IF(Uzsakymas!$J286=Uzsakymas!$G$22,Uzsakymas!$E286,0)*Uzsakymas!$F286</f>
        <v>0</v>
      </c>
      <c r="AJ286" s="98">
        <f>IF(Uzsakymas!$G286=Uzsakymas!$G$23,Uzsakymas!$D286,0)*Uzsakymas!$F286</f>
        <v>0</v>
      </c>
      <c r="AK286" s="98">
        <f>IF(Uzsakymas!$H286=Uzsakymas!$G$23,Uzsakymas!$D286,0)*Uzsakymas!$F286</f>
        <v>0</v>
      </c>
      <c r="AL286" s="98">
        <f>IF(Uzsakymas!$I286=Uzsakymas!$G$23,Uzsakymas!$E286,0)*Uzsakymas!$F286</f>
        <v>0</v>
      </c>
      <c r="AM286" s="98">
        <f>IF(Uzsakymas!$J286=Uzsakymas!$G$23,Uzsakymas!$E286,0)*Uzsakymas!$F286</f>
        <v>0</v>
      </c>
      <c r="AN286" s="98">
        <f>IF(Uzsakymas!$G286=Uzsakymas!$G$24,Uzsakymas!$D286,0)*Uzsakymas!$F286</f>
        <v>0</v>
      </c>
      <c r="AO286" s="98">
        <f>IF(Uzsakymas!$H286=Uzsakymas!$G$24,Uzsakymas!$D286,0)*Uzsakymas!$F286</f>
        <v>0</v>
      </c>
      <c r="AP286" s="98">
        <f>IF(Uzsakymas!$I286=Uzsakymas!$G$24,Uzsakymas!$E286,0)*Uzsakymas!$F286</f>
        <v>0</v>
      </c>
      <c r="AQ286" s="98">
        <f>IF(Uzsakymas!$J286=Uzsakymas!$G$24,Uzsakymas!$E286,0)*Uzsakymas!$F286</f>
        <v>0</v>
      </c>
      <c r="AR286" s="98">
        <f>IF(Uzsakymas!$G286=Uzsakymas!$G$25,Uzsakymas!$D286,0)*Uzsakymas!$F286</f>
        <v>0</v>
      </c>
      <c r="AS286" s="98">
        <f>IF(Uzsakymas!$H286=Uzsakymas!$G$25,Uzsakymas!$D286,0)*Uzsakymas!$F286</f>
        <v>0</v>
      </c>
      <c r="AT286" s="98">
        <f>IF(Uzsakymas!$I286=Uzsakymas!$G$25,Uzsakymas!$E286,0)*Uzsakymas!$F286</f>
        <v>0</v>
      </c>
      <c r="AU286" s="98">
        <f>IF(Uzsakymas!$J286=Uzsakymas!$G$25,Uzsakymas!$E286,0)*Uzsakymas!$F286</f>
        <v>0</v>
      </c>
      <c r="AV286" s="98">
        <f>IF(Uzsakymas!$G286=Uzsakymas!$G$26,Uzsakymas!$D286,0)*Uzsakymas!$F286</f>
        <v>0</v>
      </c>
      <c r="AW286" s="98">
        <f>IF(Uzsakymas!$H286=Uzsakymas!$G$26,Uzsakymas!$D286,0)*Uzsakymas!$F286</f>
        <v>0</v>
      </c>
      <c r="AX286" s="98">
        <f>IF(Uzsakymas!$I286=Uzsakymas!$G$26,Uzsakymas!$E286,0)*Uzsakymas!$F286</f>
        <v>0</v>
      </c>
      <c r="AY286" s="98">
        <f>IF(Uzsakymas!$J286=Uzsakymas!$G$26,Uzsakymas!$E286,0)*Uzsakymas!$F286</f>
        <v>0</v>
      </c>
      <c r="AZ286" s="29">
        <f>(P286+Q286+R286+S286)/1000</f>
        <v>0</v>
      </c>
      <c r="BA286" s="16">
        <f>(T286+U286+V286+W286)/1000</f>
        <v>0</v>
      </c>
      <c r="BB286" s="16">
        <f>(X286+XFD286+XFD286+AA286)/1000</f>
        <v>0</v>
      </c>
      <c r="BC286" s="16">
        <f>(AB286+AC286+AD286+AE286)/1000</f>
        <v>0</v>
      </c>
      <c r="BD286" s="16">
        <f>(AF286+AG286+AH286+AI286)/1000</f>
        <v>0</v>
      </c>
      <c r="BE286" s="16">
        <f>(AJ286+AK286+AL286+AM286)/1000</f>
        <v>0</v>
      </c>
      <c r="BF286" s="16">
        <f>(AN286+AO286+AP286+AQ286)/1000</f>
        <v>0</v>
      </c>
      <c r="BG286" s="16">
        <f>(AR286+AS286+AT286+AU286)/1000</f>
        <v>0</v>
      </c>
      <c r="BH286" s="30">
        <f>(AV286+AW286+AX286+AY286)/1000</f>
        <v>0</v>
      </c>
    </row>
    <row r="287" spans="1:60" hidden="true">
      <c r="N287">
        <v>258</v>
      </c>
      <c r="P287" s="98">
        <f>IF(Uzsakymas!$G287=Uzsakymas!$G$18,Uzsakymas!$D287,0)*Uzsakymas!$F287</f>
        <v>0</v>
      </c>
      <c r="Q287" s="98">
        <f>IF(Uzsakymas!$H287=Uzsakymas!$G$18,Uzsakymas!$D287,0)*Uzsakymas!$F287</f>
        <v>0</v>
      </c>
      <c r="R287" s="98">
        <f>IF(Uzsakymas!$I287=Uzsakymas!$G$18,Uzsakymas!$E287,0)*Uzsakymas!$F287</f>
        <v>0</v>
      </c>
      <c r="S287" s="98">
        <f>IF(Uzsakymas!$J287=Uzsakymas!$G$18,Uzsakymas!$E287,0)*Uzsakymas!$F287</f>
        <v>0</v>
      </c>
      <c r="T287" s="98">
        <f>IF(Uzsakymas!$G287=Uzsakymas!$G$19,Uzsakymas!$D287,0)*Uzsakymas!$F287</f>
        <v>0</v>
      </c>
      <c r="U287" s="98">
        <f>IF(Uzsakymas!$H287=Uzsakymas!$G$19,Uzsakymas!$D287,0)*Uzsakymas!$F287</f>
        <v>0</v>
      </c>
      <c r="V287" s="98">
        <f>IF(Uzsakymas!$I287=Uzsakymas!$G$19,Uzsakymas!$E287,0)*Uzsakymas!$F287</f>
        <v>0</v>
      </c>
      <c r="W287" s="98">
        <f>IF(Uzsakymas!$J287=Uzsakymas!$G$19,Uzsakymas!$E287,0)*Uzsakymas!$F287</f>
        <v>0</v>
      </c>
      <c r="X287" s="98">
        <f>IF(Uzsakymas!$G287=Uzsakymas!$G$20,Uzsakymas!$D287,0)*Uzsakymas!$F287</f>
        <v>0</v>
      </c>
      <c r="Y287" s="98">
        <f>IF(Uzsakymas!$H287=Uzsakymas!$G$20,Uzsakymas!$D287,0)*Uzsakymas!$F287</f>
        <v>0</v>
      </c>
      <c r="Z287" s="98">
        <f>IF(Uzsakymas!$I287=Uzsakymas!$G$20,Uzsakymas!$E287,0)*Uzsakymas!$F287</f>
        <v>0</v>
      </c>
      <c r="AA287" s="98">
        <f>IF(Uzsakymas!$J287=Uzsakymas!$G$20,Uzsakymas!$E287,0)*Uzsakymas!$F287</f>
        <v>0</v>
      </c>
      <c r="AB287" s="98">
        <f>IF(Uzsakymas!$G287=Uzsakymas!$G$21,Uzsakymas!$D287,0)*Uzsakymas!$F287</f>
        <v>0</v>
      </c>
      <c r="AC287" s="98">
        <f>IF(Uzsakymas!$H287=Uzsakymas!$G$21,Uzsakymas!$D287,0)*Uzsakymas!$F287</f>
        <v>0</v>
      </c>
      <c r="AD287" s="98">
        <f>IF(Uzsakymas!$I287=Uzsakymas!$G$21,Uzsakymas!$E287,0)*Uzsakymas!$F287</f>
        <v>0</v>
      </c>
      <c r="AE287" s="98">
        <f>IF(Uzsakymas!$J287=Uzsakymas!$G$21,Uzsakymas!$E287,0)*Uzsakymas!$F287</f>
        <v>0</v>
      </c>
      <c r="AF287" s="98">
        <f>IF(Uzsakymas!$G287=Uzsakymas!$G$22,Uzsakymas!$D287,0)*Uzsakymas!$F287</f>
        <v>0</v>
      </c>
      <c r="AG287" s="98">
        <f>IF(Uzsakymas!$H287=Uzsakymas!$G$22,Uzsakymas!$D287,0)*Uzsakymas!$F287</f>
        <v>0</v>
      </c>
      <c r="AH287" s="98">
        <f>IF(Uzsakymas!$I287=Uzsakymas!$G$22,Uzsakymas!$E287,0)*Uzsakymas!$F287</f>
        <v>0</v>
      </c>
      <c r="AI287" s="98">
        <f>IF(Uzsakymas!$J287=Uzsakymas!$G$22,Uzsakymas!$E287,0)*Uzsakymas!$F287</f>
        <v>0</v>
      </c>
      <c r="AJ287" s="98">
        <f>IF(Uzsakymas!$G287=Uzsakymas!$G$23,Uzsakymas!$D287,0)*Uzsakymas!$F287</f>
        <v>0</v>
      </c>
      <c r="AK287" s="98">
        <f>IF(Uzsakymas!$H287=Uzsakymas!$G$23,Uzsakymas!$D287,0)*Uzsakymas!$F287</f>
        <v>0</v>
      </c>
      <c r="AL287" s="98">
        <f>IF(Uzsakymas!$I287=Uzsakymas!$G$23,Uzsakymas!$E287,0)*Uzsakymas!$F287</f>
        <v>0</v>
      </c>
      <c r="AM287" s="98">
        <f>IF(Uzsakymas!$J287=Uzsakymas!$G$23,Uzsakymas!$E287,0)*Uzsakymas!$F287</f>
        <v>0</v>
      </c>
      <c r="AN287" s="98">
        <f>IF(Uzsakymas!$G287=Uzsakymas!$G$24,Uzsakymas!$D287,0)*Uzsakymas!$F287</f>
        <v>0</v>
      </c>
      <c r="AO287" s="98">
        <f>IF(Uzsakymas!$H287=Uzsakymas!$G$24,Uzsakymas!$D287,0)*Uzsakymas!$F287</f>
        <v>0</v>
      </c>
      <c r="AP287" s="98">
        <f>IF(Uzsakymas!$I287=Uzsakymas!$G$24,Uzsakymas!$E287,0)*Uzsakymas!$F287</f>
        <v>0</v>
      </c>
      <c r="AQ287" s="98">
        <f>IF(Uzsakymas!$J287=Uzsakymas!$G$24,Uzsakymas!$E287,0)*Uzsakymas!$F287</f>
        <v>0</v>
      </c>
      <c r="AR287" s="98">
        <f>IF(Uzsakymas!$G287=Uzsakymas!$G$25,Uzsakymas!$D287,0)*Uzsakymas!$F287</f>
        <v>0</v>
      </c>
      <c r="AS287" s="98">
        <f>IF(Uzsakymas!$H287=Uzsakymas!$G$25,Uzsakymas!$D287,0)*Uzsakymas!$F287</f>
        <v>0</v>
      </c>
      <c r="AT287" s="98">
        <f>IF(Uzsakymas!$I287=Uzsakymas!$G$25,Uzsakymas!$E287,0)*Uzsakymas!$F287</f>
        <v>0</v>
      </c>
      <c r="AU287" s="98">
        <f>IF(Uzsakymas!$J287=Uzsakymas!$G$25,Uzsakymas!$E287,0)*Uzsakymas!$F287</f>
        <v>0</v>
      </c>
      <c r="AV287" s="98">
        <f>IF(Uzsakymas!$G287=Uzsakymas!$G$26,Uzsakymas!$D287,0)*Uzsakymas!$F287</f>
        <v>0</v>
      </c>
      <c r="AW287" s="98">
        <f>IF(Uzsakymas!$H287=Uzsakymas!$G$26,Uzsakymas!$D287,0)*Uzsakymas!$F287</f>
        <v>0</v>
      </c>
      <c r="AX287" s="98">
        <f>IF(Uzsakymas!$I287=Uzsakymas!$G$26,Uzsakymas!$E287,0)*Uzsakymas!$F287</f>
        <v>0</v>
      </c>
      <c r="AY287" s="98">
        <f>IF(Uzsakymas!$J287=Uzsakymas!$G$26,Uzsakymas!$E287,0)*Uzsakymas!$F287</f>
        <v>0</v>
      </c>
      <c r="AZ287" s="29">
        <f>(P287+Q287+R287+S287)/1000</f>
        <v>0</v>
      </c>
      <c r="BA287" s="16">
        <f>(T287+U287+V287+W287)/1000</f>
        <v>0</v>
      </c>
      <c r="BB287" s="16">
        <f>(X287+XFD287+XFD287+AA287)/1000</f>
        <v>0</v>
      </c>
      <c r="BC287" s="16">
        <f>(AB287+AC287+AD287+AE287)/1000</f>
        <v>0</v>
      </c>
      <c r="BD287" s="16">
        <f>(AF287+AG287+AH287+AI287)/1000</f>
        <v>0</v>
      </c>
      <c r="BE287" s="16">
        <f>(AJ287+AK287+AL287+AM287)/1000</f>
        <v>0</v>
      </c>
      <c r="BF287" s="16">
        <f>(AN287+AO287+AP287+AQ287)/1000</f>
        <v>0</v>
      </c>
      <c r="BG287" s="16">
        <f>(AR287+AS287+AT287+AU287)/1000</f>
        <v>0</v>
      </c>
      <c r="BH287" s="30">
        <f>(AV287+AW287+AX287+AY287)/1000</f>
        <v>0</v>
      </c>
    </row>
    <row r="288" spans="1:60" hidden="true">
      <c r="N288">
        <v>259</v>
      </c>
      <c r="P288" s="98">
        <f>IF(Uzsakymas!$G288=Uzsakymas!$G$18,Uzsakymas!$D288,0)*Uzsakymas!$F288</f>
        <v>0</v>
      </c>
      <c r="Q288" s="98">
        <f>IF(Uzsakymas!$H288=Uzsakymas!$G$18,Uzsakymas!$D288,0)*Uzsakymas!$F288</f>
        <v>0</v>
      </c>
      <c r="R288" s="98">
        <f>IF(Uzsakymas!$I288=Uzsakymas!$G$18,Uzsakymas!$E288,0)*Uzsakymas!$F288</f>
        <v>0</v>
      </c>
      <c r="S288" s="98">
        <f>IF(Uzsakymas!$J288=Uzsakymas!$G$18,Uzsakymas!$E288,0)*Uzsakymas!$F288</f>
        <v>0</v>
      </c>
      <c r="T288" s="98">
        <f>IF(Uzsakymas!$G288=Uzsakymas!$G$19,Uzsakymas!$D288,0)*Uzsakymas!$F288</f>
        <v>0</v>
      </c>
      <c r="U288" s="98">
        <f>IF(Uzsakymas!$H288=Uzsakymas!$G$19,Uzsakymas!$D288,0)*Uzsakymas!$F288</f>
        <v>0</v>
      </c>
      <c r="V288" s="98">
        <f>IF(Uzsakymas!$I288=Uzsakymas!$G$19,Uzsakymas!$E288,0)*Uzsakymas!$F288</f>
        <v>0</v>
      </c>
      <c r="W288" s="98">
        <f>IF(Uzsakymas!$J288=Uzsakymas!$G$19,Uzsakymas!$E288,0)*Uzsakymas!$F288</f>
        <v>0</v>
      </c>
      <c r="X288" s="98">
        <f>IF(Uzsakymas!$G288=Uzsakymas!$G$20,Uzsakymas!$D288,0)*Uzsakymas!$F288</f>
        <v>0</v>
      </c>
      <c r="Y288" s="98">
        <f>IF(Uzsakymas!$H288=Uzsakymas!$G$20,Uzsakymas!$D288,0)*Uzsakymas!$F288</f>
        <v>0</v>
      </c>
      <c r="Z288" s="98">
        <f>IF(Uzsakymas!$I288=Uzsakymas!$G$20,Uzsakymas!$E288,0)*Uzsakymas!$F288</f>
        <v>0</v>
      </c>
      <c r="AA288" s="98">
        <f>IF(Uzsakymas!$J288=Uzsakymas!$G$20,Uzsakymas!$E288,0)*Uzsakymas!$F288</f>
        <v>0</v>
      </c>
      <c r="AB288" s="98">
        <f>IF(Uzsakymas!$G288=Uzsakymas!$G$21,Uzsakymas!$D288,0)*Uzsakymas!$F288</f>
        <v>0</v>
      </c>
      <c r="AC288" s="98">
        <f>IF(Uzsakymas!$H288=Uzsakymas!$G$21,Uzsakymas!$D288,0)*Uzsakymas!$F288</f>
        <v>0</v>
      </c>
      <c r="AD288" s="98">
        <f>IF(Uzsakymas!$I288=Uzsakymas!$G$21,Uzsakymas!$E288,0)*Uzsakymas!$F288</f>
        <v>0</v>
      </c>
      <c r="AE288" s="98">
        <f>IF(Uzsakymas!$J288=Uzsakymas!$G$21,Uzsakymas!$E288,0)*Uzsakymas!$F288</f>
        <v>0</v>
      </c>
      <c r="AF288" s="98">
        <f>IF(Uzsakymas!$G288=Uzsakymas!$G$22,Uzsakymas!$D288,0)*Uzsakymas!$F288</f>
        <v>0</v>
      </c>
      <c r="AG288" s="98">
        <f>IF(Uzsakymas!$H288=Uzsakymas!$G$22,Uzsakymas!$D288,0)*Uzsakymas!$F288</f>
        <v>0</v>
      </c>
      <c r="AH288" s="98">
        <f>IF(Uzsakymas!$I288=Uzsakymas!$G$22,Uzsakymas!$E288,0)*Uzsakymas!$F288</f>
        <v>0</v>
      </c>
      <c r="AI288" s="98">
        <f>IF(Uzsakymas!$J288=Uzsakymas!$G$22,Uzsakymas!$E288,0)*Uzsakymas!$F288</f>
        <v>0</v>
      </c>
      <c r="AJ288" s="98">
        <f>IF(Uzsakymas!$G288=Uzsakymas!$G$23,Uzsakymas!$D288,0)*Uzsakymas!$F288</f>
        <v>0</v>
      </c>
      <c r="AK288" s="98">
        <f>IF(Uzsakymas!$H288=Uzsakymas!$G$23,Uzsakymas!$D288,0)*Uzsakymas!$F288</f>
        <v>0</v>
      </c>
      <c r="AL288" s="98">
        <f>IF(Uzsakymas!$I288=Uzsakymas!$G$23,Uzsakymas!$E288,0)*Uzsakymas!$F288</f>
        <v>0</v>
      </c>
      <c r="AM288" s="98">
        <f>IF(Uzsakymas!$J288=Uzsakymas!$G$23,Uzsakymas!$E288,0)*Uzsakymas!$F288</f>
        <v>0</v>
      </c>
      <c r="AN288" s="98">
        <f>IF(Uzsakymas!$G288=Uzsakymas!$G$24,Uzsakymas!$D288,0)*Uzsakymas!$F288</f>
        <v>0</v>
      </c>
      <c r="AO288" s="98">
        <f>IF(Uzsakymas!$H288=Uzsakymas!$G$24,Uzsakymas!$D288,0)*Uzsakymas!$F288</f>
        <v>0</v>
      </c>
      <c r="AP288" s="98">
        <f>IF(Uzsakymas!$I288=Uzsakymas!$G$24,Uzsakymas!$E288,0)*Uzsakymas!$F288</f>
        <v>0</v>
      </c>
      <c r="AQ288" s="98">
        <f>IF(Uzsakymas!$J288=Uzsakymas!$G$24,Uzsakymas!$E288,0)*Uzsakymas!$F288</f>
        <v>0</v>
      </c>
      <c r="AR288" s="98">
        <f>IF(Uzsakymas!$G288=Uzsakymas!$G$25,Uzsakymas!$D288,0)*Uzsakymas!$F288</f>
        <v>0</v>
      </c>
      <c r="AS288" s="98">
        <f>IF(Uzsakymas!$H288=Uzsakymas!$G$25,Uzsakymas!$D288,0)*Uzsakymas!$F288</f>
        <v>0</v>
      </c>
      <c r="AT288" s="98">
        <f>IF(Uzsakymas!$I288=Uzsakymas!$G$25,Uzsakymas!$E288,0)*Uzsakymas!$F288</f>
        <v>0</v>
      </c>
      <c r="AU288" s="98">
        <f>IF(Uzsakymas!$J288=Uzsakymas!$G$25,Uzsakymas!$E288,0)*Uzsakymas!$F288</f>
        <v>0</v>
      </c>
      <c r="AV288" s="98">
        <f>IF(Uzsakymas!$G288=Uzsakymas!$G$26,Uzsakymas!$D288,0)*Uzsakymas!$F288</f>
        <v>0</v>
      </c>
      <c r="AW288" s="98">
        <f>IF(Uzsakymas!$H288=Uzsakymas!$G$26,Uzsakymas!$D288,0)*Uzsakymas!$F288</f>
        <v>0</v>
      </c>
      <c r="AX288" s="98">
        <f>IF(Uzsakymas!$I288=Uzsakymas!$G$26,Uzsakymas!$E288,0)*Uzsakymas!$F288</f>
        <v>0</v>
      </c>
      <c r="AY288" s="98">
        <f>IF(Uzsakymas!$J288=Uzsakymas!$G$26,Uzsakymas!$E288,0)*Uzsakymas!$F288</f>
        <v>0</v>
      </c>
      <c r="AZ288" s="29">
        <f>(P288+Q288+R288+S288)/1000</f>
        <v>0</v>
      </c>
      <c r="BA288" s="16">
        <f>(T288+U288+V288+W288)/1000</f>
        <v>0</v>
      </c>
      <c r="BB288" s="16">
        <f>(X288+XFD288+XFD288+AA288)/1000</f>
        <v>0</v>
      </c>
      <c r="BC288" s="16">
        <f>(AB288+AC288+AD288+AE288)/1000</f>
        <v>0</v>
      </c>
      <c r="BD288" s="16">
        <f>(AF288+AG288+AH288+AI288)/1000</f>
        <v>0</v>
      </c>
      <c r="BE288" s="16">
        <f>(AJ288+AK288+AL288+AM288)/1000</f>
        <v>0</v>
      </c>
      <c r="BF288" s="16">
        <f>(AN288+AO288+AP288+AQ288)/1000</f>
        <v>0</v>
      </c>
      <c r="BG288" s="16">
        <f>(AR288+AS288+AT288+AU288)/1000</f>
        <v>0</v>
      </c>
      <c r="BH288" s="30">
        <f>(AV288+AW288+AX288+AY288)/1000</f>
        <v>0</v>
      </c>
    </row>
    <row r="289" spans="1:60" hidden="true">
      <c r="N289">
        <v>260</v>
      </c>
      <c r="P289" s="98">
        <f>IF(Uzsakymas!$G289=Uzsakymas!$G$18,Uzsakymas!$D289,0)*Uzsakymas!$F289</f>
        <v>0</v>
      </c>
      <c r="Q289" s="98">
        <f>IF(Uzsakymas!$H289=Uzsakymas!$G$18,Uzsakymas!$D289,0)*Uzsakymas!$F289</f>
        <v>0</v>
      </c>
      <c r="R289" s="98">
        <f>IF(Uzsakymas!$I289=Uzsakymas!$G$18,Uzsakymas!$E289,0)*Uzsakymas!$F289</f>
        <v>0</v>
      </c>
      <c r="S289" s="98">
        <f>IF(Uzsakymas!$J289=Uzsakymas!$G$18,Uzsakymas!$E289,0)*Uzsakymas!$F289</f>
        <v>0</v>
      </c>
      <c r="T289" s="98">
        <f>IF(Uzsakymas!$G289=Uzsakymas!$G$19,Uzsakymas!$D289,0)*Uzsakymas!$F289</f>
        <v>0</v>
      </c>
      <c r="U289" s="98">
        <f>IF(Uzsakymas!$H289=Uzsakymas!$G$19,Uzsakymas!$D289,0)*Uzsakymas!$F289</f>
        <v>0</v>
      </c>
      <c r="V289" s="98">
        <f>IF(Uzsakymas!$I289=Uzsakymas!$G$19,Uzsakymas!$E289,0)*Uzsakymas!$F289</f>
        <v>0</v>
      </c>
      <c r="W289" s="98">
        <f>IF(Uzsakymas!$J289=Uzsakymas!$G$19,Uzsakymas!$E289,0)*Uzsakymas!$F289</f>
        <v>0</v>
      </c>
      <c r="X289" s="98">
        <f>IF(Uzsakymas!$G289=Uzsakymas!$G$20,Uzsakymas!$D289,0)*Uzsakymas!$F289</f>
        <v>0</v>
      </c>
      <c r="Y289" s="98">
        <f>IF(Uzsakymas!$H289=Uzsakymas!$G$20,Uzsakymas!$D289,0)*Uzsakymas!$F289</f>
        <v>0</v>
      </c>
      <c r="Z289" s="98">
        <f>IF(Uzsakymas!$I289=Uzsakymas!$G$20,Uzsakymas!$E289,0)*Uzsakymas!$F289</f>
        <v>0</v>
      </c>
      <c r="AA289" s="98">
        <f>IF(Uzsakymas!$J289=Uzsakymas!$G$20,Uzsakymas!$E289,0)*Uzsakymas!$F289</f>
        <v>0</v>
      </c>
      <c r="AB289" s="98">
        <f>IF(Uzsakymas!$G289=Uzsakymas!$G$21,Uzsakymas!$D289,0)*Uzsakymas!$F289</f>
        <v>0</v>
      </c>
      <c r="AC289" s="98">
        <f>IF(Uzsakymas!$H289=Uzsakymas!$G$21,Uzsakymas!$D289,0)*Uzsakymas!$F289</f>
        <v>0</v>
      </c>
      <c r="AD289" s="98">
        <f>IF(Uzsakymas!$I289=Uzsakymas!$G$21,Uzsakymas!$E289,0)*Uzsakymas!$F289</f>
        <v>0</v>
      </c>
      <c r="AE289" s="98">
        <f>IF(Uzsakymas!$J289=Uzsakymas!$G$21,Uzsakymas!$E289,0)*Uzsakymas!$F289</f>
        <v>0</v>
      </c>
      <c r="AF289" s="98">
        <f>IF(Uzsakymas!$G289=Uzsakymas!$G$22,Uzsakymas!$D289,0)*Uzsakymas!$F289</f>
        <v>0</v>
      </c>
      <c r="AG289" s="98">
        <f>IF(Uzsakymas!$H289=Uzsakymas!$G$22,Uzsakymas!$D289,0)*Uzsakymas!$F289</f>
        <v>0</v>
      </c>
      <c r="AH289" s="98">
        <f>IF(Uzsakymas!$I289=Uzsakymas!$G$22,Uzsakymas!$E289,0)*Uzsakymas!$F289</f>
        <v>0</v>
      </c>
      <c r="AI289" s="98">
        <f>IF(Uzsakymas!$J289=Uzsakymas!$G$22,Uzsakymas!$E289,0)*Uzsakymas!$F289</f>
        <v>0</v>
      </c>
      <c r="AJ289" s="98">
        <f>IF(Uzsakymas!$G289=Uzsakymas!$G$23,Uzsakymas!$D289,0)*Uzsakymas!$F289</f>
        <v>0</v>
      </c>
      <c r="AK289" s="98">
        <f>IF(Uzsakymas!$H289=Uzsakymas!$G$23,Uzsakymas!$D289,0)*Uzsakymas!$F289</f>
        <v>0</v>
      </c>
      <c r="AL289" s="98">
        <f>IF(Uzsakymas!$I289=Uzsakymas!$G$23,Uzsakymas!$E289,0)*Uzsakymas!$F289</f>
        <v>0</v>
      </c>
      <c r="AM289" s="98">
        <f>IF(Uzsakymas!$J289=Uzsakymas!$G$23,Uzsakymas!$E289,0)*Uzsakymas!$F289</f>
        <v>0</v>
      </c>
      <c r="AN289" s="98">
        <f>IF(Uzsakymas!$G289=Uzsakymas!$G$24,Uzsakymas!$D289,0)*Uzsakymas!$F289</f>
        <v>0</v>
      </c>
      <c r="AO289" s="98">
        <f>IF(Uzsakymas!$H289=Uzsakymas!$G$24,Uzsakymas!$D289,0)*Uzsakymas!$F289</f>
        <v>0</v>
      </c>
      <c r="AP289" s="98">
        <f>IF(Uzsakymas!$I289=Uzsakymas!$G$24,Uzsakymas!$E289,0)*Uzsakymas!$F289</f>
        <v>0</v>
      </c>
      <c r="AQ289" s="98">
        <f>IF(Uzsakymas!$J289=Uzsakymas!$G$24,Uzsakymas!$E289,0)*Uzsakymas!$F289</f>
        <v>0</v>
      </c>
      <c r="AR289" s="98">
        <f>IF(Uzsakymas!$G289=Uzsakymas!$G$25,Uzsakymas!$D289,0)*Uzsakymas!$F289</f>
        <v>0</v>
      </c>
      <c r="AS289" s="98">
        <f>IF(Uzsakymas!$H289=Uzsakymas!$G$25,Uzsakymas!$D289,0)*Uzsakymas!$F289</f>
        <v>0</v>
      </c>
      <c r="AT289" s="98">
        <f>IF(Uzsakymas!$I289=Uzsakymas!$G$25,Uzsakymas!$E289,0)*Uzsakymas!$F289</f>
        <v>0</v>
      </c>
      <c r="AU289" s="98">
        <f>IF(Uzsakymas!$J289=Uzsakymas!$G$25,Uzsakymas!$E289,0)*Uzsakymas!$F289</f>
        <v>0</v>
      </c>
      <c r="AV289" s="98">
        <f>IF(Uzsakymas!$G289=Uzsakymas!$G$26,Uzsakymas!$D289,0)*Uzsakymas!$F289</f>
        <v>0</v>
      </c>
      <c r="AW289" s="98">
        <f>IF(Uzsakymas!$H289=Uzsakymas!$G$26,Uzsakymas!$D289,0)*Uzsakymas!$F289</f>
        <v>0</v>
      </c>
      <c r="AX289" s="98">
        <f>IF(Uzsakymas!$I289=Uzsakymas!$G$26,Uzsakymas!$E289,0)*Uzsakymas!$F289</f>
        <v>0</v>
      </c>
      <c r="AY289" s="98">
        <f>IF(Uzsakymas!$J289=Uzsakymas!$G$26,Uzsakymas!$E289,0)*Uzsakymas!$F289</f>
        <v>0</v>
      </c>
      <c r="AZ289" s="29">
        <f>(P289+Q289+R289+S289)/1000</f>
        <v>0</v>
      </c>
      <c r="BA289" s="16">
        <f>(T289+U289+V289+W289)/1000</f>
        <v>0</v>
      </c>
      <c r="BB289" s="16">
        <f>(X289+XFD289+XFD289+AA289)/1000</f>
        <v>0</v>
      </c>
      <c r="BC289" s="16">
        <f>(AB289+AC289+AD289+AE289)/1000</f>
        <v>0</v>
      </c>
      <c r="BD289" s="16">
        <f>(AF289+AG289+AH289+AI289)/1000</f>
        <v>0</v>
      </c>
      <c r="BE289" s="16">
        <f>(AJ289+AK289+AL289+AM289)/1000</f>
        <v>0</v>
      </c>
      <c r="BF289" s="16">
        <f>(AN289+AO289+AP289+AQ289)/1000</f>
        <v>0</v>
      </c>
      <c r="BG289" s="16">
        <f>(AR289+AS289+AT289+AU289)/1000</f>
        <v>0</v>
      </c>
      <c r="BH289" s="30">
        <f>(AV289+AW289+AX289+AY289)/1000</f>
        <v>0</v>
      </c>
    </row>
    <row r="290" spans="1:60" hidden="true">
      <c r="N290">
        <v>261</v>
      </c>
      <c r="P290" s="98">
        <f>IF(Uzsakymas!$G290=Uzsakymas!$G$18,Uzsakymas!$D290,0)*Uzsakymas!$F290</f>
        <v>0</v>
      </c>
      <c r="Q290" s="98">
        <f>IF(Uzsakymas!$H290=Uzsakymas!$G$18,Uzsakymas!$D290,0)*Uzsakymas!$F290</f>
        <v>0</v>
      </c>
      <c r="R290" s="98">
        <f>IF(Uzsakymas!$I290=Uzsakymas!$G$18,Uzsakymas!$E290,0)*Uzsakymas!$F290</f>
        <v>0</v>
      </c>
      <c r="S290" s="98">
        <f>IF(Uzsakymas!$J290=Uzsakymas!$G$18,Uzsakymas!$E290,0)*Uzsakymas!$F290</f>
        <v>0</v>
      </c>
      <c r="T290" s="98">
        <f>IF(Uzsakymas!$G290=Uzsakymas!$G$19,Uzsakymas!$D290,0)*Uzsakymas!$F290</f>
        <v>0</v>
      </c>
      <c r="U290" s="98">
        <f>IF(Uzsakymas!$H290=Uzsakymas!$G$19,Uzsakymas!$D290,0)*Uzsakymas!$F290</f>
        <v>0</v>
      </c>
      <c r="V290" s="98">
        <f>IF(Uzsakymas!$I290=Uzsakymas!$G$19,Uzsakymas!$E290,0)*Uzsakymas!$F290</f>
        <v>0</v>
      </c>
      <c r="W290" s="98">
        <f>IF(Uzsakymas!$J290=Uzsakymas!$G$19,Uzsakymas!$E290,0)*Uzsakymas!$F290</f>
        <v>0</v>
      </c>
      <c r="X290" s="98">
        <f>IF(Uzsakymas!$G290=Uzsakymas!$G$20,Uzsakymas!$D290,0)*Uzsakymas!$F290</f>
        <v>0</v>
      </c>
      <c r="Y290" s="98">
        <f>IF(Uzsakymas!$H290=Uzsakymas!$G$20,Uzsakymas!$D290,0)*Uzsakymas!$F290</f>
        <v>0</v>
      </c>
      <c r="Z290" s="98">
        <f>IF(Uzsakymas!$I290=Uzsakymas!$G$20,Uzsakymas!$E290,0)*Uzsakymas!$F290</f>
        <v>0</v>
      </c>
      <c r="AA290" s="98">
        <f>IF(Uzsakymas!$J290=Uzsakymas!$G$20,Uzsakymas!$E290,0)*Uzsakymas!$F290</f>
        <v>0</v>
      </c>
      <c r="AB290" s="98">
        <f>IF(Uzsakymas!$G290=Uzsakymas!$G$21,Uzsakymas!$D290,0)*Uzsakymas!$F290</f>
        <v>0</v>
      </c>
      <c r="AC290" s="98">
        <f>IF(Uzsakymas!$H290=Uzsakymas!$G$21,Uzsakymas!$D290,0)*Uzsakymas!$F290</f>
        <v>0</v>
      </c>
      <c r="AD290" s="98">
        <f>IF(Uzsakymas!$I290=Uzsakymas!$G$21,Uzsakymas!$E290,0)*Uzsakymas!$F290</f>
        <v>0</v>
      </c>
      <c r="AE290" s="98">
        <f>IF(Uzsakymas!$J290=Uzsakymas!$G$21,Uzsakymas!$E290,0)*Uzsakymas!$F290</f>
        <v>0</v>
      </c>
      <c r="AF290" s="98">
        <f>IF(Uzsakymas!$G290=Uzsakymas!$G$22,Uzsakymas!$D290,0)*Uzsakymas!$F290</f>
        <v>0</v>
      </c>
      <c r="AG290" s="98">
        <f>IF(Uzsakymas!$H290=Uzsakymas!$G$22,Uzsakymas!$D290,0)*Uzsakymas!$F290</f>
        <v>0</v>
      </c>
      <c r="AH290" s="98">
        <f>IF(Uzsakymas!$I290=Uzsakymas!$G$22,Uzsakymas!$E290,0)*Uzsakymas!$F290</f>
        <v>0</v>
      </c>
      <c r="AI290" s="98">
        <f>IF(Uzsakymas!$J290=Uzsakymas!$G$22,Uzsakymas!$E290,0)*Uzsakymas!$F290</f>
        <v>0</v>
      </c>
      <c r="AJ290" s="98">
        <f>IF(Uzsakymas!$G290=Uzsakymas!$G$23,Uzsakymas!$D290,0)*Uzsakymas!$F290</f>
        <v>0</v>
      </c>
      <c r="AK290" s="98">
        <f>IF(Uzsakymas!$H290=Uzsakymas!$G$23,Uzsakymas!$D290,0)*Uzsakymas!$F290</f>
        <v>0</v>
      </c>
      <c r="AL290" s="98">
        <f>IF(Uzsakymas!$I290=Uzsakymas!$G$23,Uzsakymas!$E290,0)*Uzsakymas!$F290</f>
        <v>0</v>
      </c>
      <c r="AM290" s="98">
        <f>IF(Uzsakymas!$J290=Uzsakymas!$G$23,Uzsakymas!$E290,0)*Uzsakymas!$F290</f>
        <v>0</v>
      </c>
      <c r="AN290" s="98">
        <f>IF(Uzsakymas!$G290=Uzsakymas!$G$24,Uzsakymas!$D290,0)*Uzsakymas!$F290</f>
        <v>0</v>
      </c>
      <c r="AO290" s="98">
        <f>IF(Uzsakymas!$H290=Uzsakymas!$G$24,Uzsakymas!$D290,0)*Uzsakymas!$F290</f>
        <v>0</v>
      </c>
      <c r="AP290" s="98">
        <f>IF(Uzsakymas!$I290=Uzsakymas!$G$24,Uzsakymas!$E290,0)*Uzsakymas!$F290</f>
        <v>0</v>
      </c>
      <c r="AQ290" s="98">
        <f>IF(Uzsakymas!$J290=Uzsakymas!$G$24,Uzsakymas!$E290,0)*Uzsakymas!$F290</f>
        <v>0</v>
      </c>
      <c r="AR290" s="98">
        <f>IF(Uzsakymas!$G290=Uzsakymas!$G$25,Uzsakymas!$D290,0)*Uzsakymas!$F290</f>
        <v>0</v>
      </c>
      <c r="AS290" s="98">
        <f>IF(Uzsakymas!$H290=Uzsakymas!$G$25,Uzsakymas!$D290,0)*Uzsakymas!$F290</f>
        <v>0</v>
      </c>
      <c r="AT290" s="98">
        <f>IF(Uzsakymas!$I290=Uzsakymas!$G$25,Uzsakymas!$E290,0)*Uzsakymas!$F290</f>
        <v>0</v>
      </c>
      <c r="AU290" s="98">
        <f>IF(Uzsakymas!$J290=Uzsakymas!$G$25,Uzsakymas!$E290,0)*Uzsakymas!$F290</f>
        <v>0</v>
      </c>
      <c r="AV290" s="98">
        <f>IF(Uzsakymas!$G290=Uzsakymas!$G$26,Uzsakymas!$D290,0)*Uzsakymas!$F290</f>
        <v>0</v>
      </c>
      <c r="AW290" s="98">
        <f>IF(Uzsakymas!$H290=Uzsakymas!$G$26,Uzsakymas!$D290,0)*Uzsakymas!$F290</f>
        <v>0</v>
      </c>
      <c r="AX290" s="98">
        <f>IF(Uzsakymas!$I290=Uzsakymas!$G$26,Uzsakymas!$E290,0)*Uzsakymas!$F290</f>
        <v>0</v>
      </c>
      <c r="AY290" s="98">
        <f>IF(Uzsakymas!$J290=Uzsakymas!$G$26,Uzsakymas!$E290,0)*Uzsakymas!$F290</f>
        <v>0</v>
      </c>
      <c r="AZ290" s="29">
        <f>(P290+Q290+R290+S290)/1000</f>
        <v>0</v>
      </c>
      <c r="BA290" s="16">
        <f>(T290+U290+V290+W290)/1000</f>
        <v>0</v>
      </c>
      <c r="BB290" s="16">
        <f>(X290+XFD290+XFD290+AA290)/1000</f>
        <v>0</v>
      </c>
      <c r="BC290" s="16">
        <f>(AB290+AC290+AD290+AE290)/1000</f>
        <v>0</v>
      </c>
      <c r="BD290" s="16">
        <f>(AF290+AG290+AH290+AI290)/1000</f>
        <v>0</v>
      </c>
      <c r="BE290" s="16">
        <f>(AJ290+AK290+AL290+AM290)/1000</f>
        <v>0</v>
      </c>
      <c r="BF290" s="16">
        <f>(AN290+AO290+AP290+AQ290)/1000</f>
        <v>0</v>
      </c>
      <c r="BG290" s="16">
        <f>(AR290+AS290+AT290+AU290)/1000</f>
        <v>0</v>
      </c>
      <c r="BH290" s="30">
        <f>(AV290+AW290+AX290+AY290)/1000</f>
        <v>0</v>
      </c>
    </row>
    <row r="291" spans="1:60" hidden="true">
      <c r="N291">
        <v>262</v>
      </c>
      <c r="P291" s="98">
        <f>IF(Uzsakymas!$G291=Uzsakymas!$G$18,Uzsakymas!$D291,0)*Uzsakymas!$F291</f>
        <v>0</v>
      </c>
      <c r="Q291" s="98">
        <f>IF(Uzsakymas!$H291=Uzsakymas!$G$18,Uzsakymas!$D291,0)*Uzsakymas!$F291</f>
        <v>0</v>
      </c>
      <c r="R291" s="98">
        <f>IF(Uzsakymas!$I291=Uzsakymas!$G$18,Uzsakymas!$E291,0)*Uzsakymas!$F291</f>
        <v>0</v>
      </c>
      <c r="S291" s="98">
        <f>IF(Uzsakymas!$J291=Uzsakymas!$G$18,Uzsakymas!$E291,0)*Uzsakymas!$F291</f>
        <v>0</v>
      </c>
      <c r="T291" s="98">
        <f>IF(Uzsakymas!$G291=Uzsakymas!$G$19,Uzsakymas!$D291,0)*Uzsakymas!$F291</f>
        <v>0</v>
      </c>
      <c r="U291" s="98">
        <f>IF(Uzsakymas!$H291=Uzsakymas!$G$19,Uzsakymas!$D291,0)*Uzsakymas!$F291</f>
        <v>0</v>
      </c>
      <c r="V291" s="98">
        <f>IF(Uzsakymas!$I291=Uzsakymas!$G$19,Uzsakymas!$E291,0)*Uzsakymas!$F291</f>
        <v>0</v>
      </c>
      <c r="W291" s="98">
        <f>IF(Uzsakymas!$J291=Uzsakymas!$G$19,Uzsakymas!$E291,0)*Uzsakymas!$F291</f>
        <v>0</v>
      </c>
      <c r="X291" s="98">
        <f>IF(Uzsakymas!$G291=Uzsakymas!$G$20,Uzsakymas!$D291,0)*Uzsakymas!$F291</f>
        <v>0</v>
      </c>
      <c r="Y291" s="98">
        <f>IF(Uzsakymas!$H291=Uzsakymas!$G$20,Uzsakymas!$D291,0)*Uzsakymas!$F291</f>
        <v>0</v>
      </c>
      <c r="Z291" s="98">
        <f>IF(Uzsakymas!$I291=Uzsakymas!$G$20,Uzsakymas!$E291,0)*Uzsakymas!$F291</f>
        <v>0</v>
      </c>
      <c r="AA291" s="98">
        <f>IF(Uzsakymas!$J291=Uzsakymas!$G$20,Uzsakymas!$E291,0)*Uzsakymas!$F291</f>
        <v>0</v>
      </c>
      <c r="AB291" s="98">
        <f>IF(Uzsakymas!$G291=Uzsakymas!$G$21,Uzsakymas!$D291,0)*Uzsakymas!$F291</f>
        <v>0</v>
      </c>
      <c r="AC291" s="98">
        <f>IF(Uzsakymas!$H291=Uzsakymas!$G$21,Uzsakymas!$D291,0)*Uzsakymas!$F291</f>
        <v>0</v>
      </c>
      <c r="AD291" s="98">
        <f>IF(Uzsakymas!$I291=Uzsakymas!$G$21,Uzsakymas!$E291,0)*Uzsakymas!$F291</f>
        <v>0</v>
      </c>
      <c r="AE291" s="98">
        <f>IF(Uzsakymas!$J291=Uzsakymas!$G$21,Uzsakymas!$E291,0)*Uzsakymas!$F291</f>
        <v>0</v>
      </c>
      <c r="AF291" s="98">
        <f>IF(Uzsakymas!$G291=Uzsakymas!$G$22,Uzsakymas!$D291,0)*Uzsakymas!$F291</f>
        <v>0</v>
      </c>
      <c r="AG291" s="98">
        <f>IF(Uzsakymas!$H291=Uzsakymas!$G$22,Uzsakymas!$D291,0)*Uzsakymas!$F291</f>
        <v>0</v>
      </c>
      <c r="AH291" s="98">
        <f>IF(Uzsakymas!$I291=Uzsakymas!$G$22,Uzsakymas!$E291,0)*Uzsakymas!$F291</f>
        <v>0</v>
      </c>
      <c r="AI291" s="98">
        <f>IF(Uzsakymas!$J291=Uzsakymas!$G$22,Uzsakymas!$E291,0)*Uzsakymas!$F291</f>
        <v>0</v>
      </c>
      <c r="AJ291" s="98">
        <f>IF(Uzsakymas!$G291=Uzsakymas!$G$23,Uzsakymas!$D291,0)*Uzsakymas!$F291</f>
        <v>0</v>
      </c>
      <c r="AK291" s="98">
        <f>IF(Uzsakymas!$H291=Uzsakymas!$G$23,Uzsakymas!$D291,0)*Uzsakymas!$F291</f>
        <v>0</v>
      </c>
      <c r="AL291" s="98">
        <f>IF(Uzsakymas!$I291=Uzsakymas!$G$23,Uzsakymas!$E291,0)*Uzsakymas!$F291</f>
        <v>0</v>
      </c>
      <c r="AM291" s="98">
        <f>IF(Uzsakymas!$J291=Uzsakymas!$G$23,Uzsakymas!$E291,0)*Uzsakymas!$F291</f>
        <v>0</v>
      </c>
      <c r="AN291" s="98">
        <f>IF(Uzsakymas!$G291=Uzsakymas!$G$24,Uzsakymas!$D291,0)*Uzsakymas!$F291</f>
        <v>0</v>
      </c>
      <c r="AO291" s="98">
        <f>IF(Uzsakymas!$H291=Uzsakymas!$G$24,Uzsakymas!$D291,0)*Uzsakymas!$F291</f>
        <v>0</v>
      </c>
      <c r="AP291" s="98">
        <f>IF(Uzsakymas!$I291=Uzsakymas!$G$24,Uzsakymas!$E291,0)*Uzsakymas!$F291</f>
        <v>0</v>
      </c>
      <c r="AQ291" s="98">
        <f>IF(Uzsakymas!$J291=Uzsakymas!$G$24,Uzsakymas!$E291,0)*Uzsakymas!$F291</f>
        <v>0</v>
      </c>
      <c r="AR291" s="98">
        <f>IF(Uzsakymas!$G291=Uzsakymas!$G$25,Uzsakymas!$D291,0)*Uzsakymas!$F291</f>
        <v>0</v>
      </c>
      <c r="AS291" s="98">
        <f>IF(Uzsakymas!$H291=Uzsakymas!$G$25,Uzsakymas!$D291,0)*Uzsakymas!$F291</f>
        <v>0</v>
      </c>
      <c r="AT291" s="98">
        <f>IF(Uzsakymas!$I291=Uzsakymas!$G$25,Uzsakymas!$E291,0)*Uzsakymas!$F291</f>
        <v>0</v>
      </c>
      <c r="AU291" s="98">
        <f>IF(Uzsakymas!$J291=Uzsakymas!$G$25,Uzsakymas!$E291,0)*Uzsakymas!$F291</f>
        <v>0</v>
      </c>
      <c r="AV291" s="98">
        <f>IF(Uzsakymas!$G291=Uzsakymas!$G$26,Uzsakymas!$D291,0)*Uzsakymas!$F291</f>
        <v>0</v>
      </c>
      <c r="AW291" s="98">
        <f>IF(Uzsakymas!$H291=Uzsakymas!$G$26,Uzsakymas!$D291,0)*Uzsakymas!$F291</f>
        <v>0</v>
      </c>
      <c r="AX291" s="98">
        <f>IF(Uzsakymas!$I291=Uzsakymas!$G$26,Uzsakymas!$E291,0)*Uzsakymas!$F291</f>
        <v>0</v>
      </c>
      <c r="AY291" s="98">
        <f>IF(Uzsakymas!$J291=Uzsakymas!$G$26,Uzsakymas!$E291,0)*Uzsakymas!$F291</f>
        <v>0</v>
      </c>
      <c r="AZ291" s="29">
        <f>(P291+Q291+R291+S291)/1000</f>
        <v>0</v>
      </c>
      <c r="BA291" s="16">
        <f>(T291+U291+V291+W291)/1000</f>
        <v>0</v>
      </c>
      <c r="BB291" s="16">
        <f>(X291+XFD291+XFD291+AA291)/1000</f>
        <v>0</v>
      </c>
      <c r="BC291" s="16">
        <f>(AB291+AC291+AD291+AE291)/1000</f>
        <v>0</v>
      </c>
      <c r="BD291" s="16">
        <f>(AF291+AG291+AH291+AI291)/1000</f>
        <v>0</v>
      </c>
      <c r="BE291" s="16">
        <f>(AJ291+AK291+AL291+AM291)/1000</f>
        <v>0</v>
      </c>
      <c r="BF291" s="16">
        <f>(AN291+AO291+AP291+AQ291)/1000</f>
        <v>0</v>
      </c>
      <c r="BG291" s="16">
        <f>(AR291+AS291+AT291+AU291)/1000</f>
        <v>0</v>
      </c>
      <c r="BH291" s="30">
        <f>(AV291+AW291+AX291+AY291)/1000</f>
        <v>0</v>
      </c>
    </row>
    <row r="292" spans="1:60" hidden="true">
      <c r="N292">
        <v>263</v>
      </c>
      <c r="P292" s="98">
        <f>IF(Uzsakymas!$G292=Uzsakymas!$G$18,Uzsakymas!$D292,0)*Uzsakymas!$F292</f>
        <v>0</v>
      </c>
      <c r="Q292" s="98">
        <f>IF(Uzsakymas!$H292=Uzsakymas!$G$18,Uzsakymas!$D292,0)*Uzsakymas!$F292</f>
        <v>0</v>
      </c>
      <c r="R292" s="98">
        <f>IF(Uzsakymas!$I292=Uzsakymas!$G$18,Uzsakymas!$E292,0)*Uzsakymas!$F292</f>
        <v>0</v>
      </c>
      <c r="S292" s="98">
        <f>IF(Uzsakymas!$J292=Uzsakymas!$G$18,Uzsakymas!$E292,0)*Uzsakymas!$F292</f>
        <v>0</v>
      </c>
      <c r="T292" s="98">
        <f>IF(Uzsakymas!$G292=Uzsakymas!$G$19,Uzsakymas!$D292,0)*Uzsakymas!$F292</f>
        <v>0</v>
      </c>
      <c r="U292" s="98">
        <f>IF(Uzsakymas!$H292=Uzsakymas!$G$19,Uzsakymas!$D292,0)*Uzsakymas!$F292</f>
        <v>0</v>
      </c>
      <c r="V292" s="98">
        <f>IF(Uzsakymas!$I292=Uzsakymas!$G$19,Uzsakymas!$E292,0)*Uzsakymas!$F292</f>
        <v>0</v>
      </c>
      <c r="W292" s="98">
        <f>IF(Uzsakymas!$J292=Uzsakymas!$G$19,Uzsakymas!$E292,0)*Uzsakymas!$F292</f>
        <v>0</v>
      </c>
      <c r="X292" s="98">
        <f>IF(Uzsakymas!$G292=Uzsakymas!$G$20,Uzsakymas!$D292,0)*Uzsakymas!$F292</f>
        <v>0</v>
      </c>
      <c r="Y292" s="98">
        <f>IF(Uzsakymas!$H292=Uzsakymas!$G$20,Uzsakymas!$D292,0)*Uzsakymas!$F292</f>
        <v>0</v>
      </c>
      <c r="Z292" s="98">
        <f>IF(Uzsakymas!$I292=Uzsakymas!$G$20,Uzsakymas!$E292,0)*Uzsakymas!$F292</f>
        <v>0</v>
      </c>
      <c r="AA292" s="98">
        <f>IF(Uzsakymas!$J292=Uzsakymas!$G$20,Uzsakymas!$E292,0)*Uzsakymas!$F292</f>
        <v>0</v>
      </c>
      <c r="AB292" s="98">
        <f>IF(Uzsakymas!$G292=Uzsakymas!$G$21,Uzsakymas!$D292,0)*Uzsakymas!$F292</f>
        <v>0</v>
      </c>
      <c r="AC292" s="98">
        <f>IF(Uzsakymas!$H292=Uzsakymas!$G$21,Uzsakymas!$D292,0)*Uzsakymas!$F292</f>
        <v>0</v>
      </c>
      <c r="AD292" s="98">
        <f>IF(Uzsakymas!$I292=Uzsakymas!$G$21,Uzsakymas!$E292,0)*Uzsakymas!$F292</f>
        <v>0</v>
      </c>
      <c r="AE292" s="98">
        <f>IF(Uzsakymas!$J292=Uzsakymas!$G$21,Uzsakymas!$E292,0)*Uzsakymas!$F292</f>
        <v>0</v>
      </c>
      <c r="AF292" s="98">
        <f>IF(Uzsakymas!$G292=Uzsakymas!$G$22,Uzsakymas!$D292,0)*Uzsakymas!$F292</f>
        <v>0</v>
      </c>
      <c r="AG292" s="98">
        <f>IF(Uzsakymas!$H292=Uzsakymas!$G$22,Uzsakymas!$D292,0)*Uzsakymas!$F292</f>
        <v>0</v>
      </c>
      <c r="AH292" s="98">
        <f>IF(Uzsakymas!$I292=Uzsakymas!$G$22,Uzsakymas!$E292,0)*Uzsakymas!$F292</f>
        <v>0</v>
      </c>
      <c r="AI292" s="98">
        <f>IF(Uzsakymas!$J292=Uzsakymas!$G$22,Uzsakymas!$E292,0)*Uzsakymas!$F292</f>
        <v>0</v>
      </c>
      <c r="AJ292" s="98">
        <f>IF(Uzsakymas!$G292=Uzsakymas!$G$23,Uzsakymas!$D292,0)*Uzsakymas!$F292</f>
        <v>0</v>
      </c>
      <c r="AK292" s="98">
        <f>IF(Uzsakymas!$H292=Uzsakymas!$G$23,Uzsakymas!$D292,0)*Uzsakymas!$F292</f>
        <v>0</v>
      </c>
      <c r="AL292" s="98">
        <f>IF(Uzsakymas!$I292=Uzsakymas!$G$23,Uzsakymas!$E292,0)*Uzsakymas!$F292</f>
        <v>0</v>
      </c>
      <c r="AM292" s="98">
        <f>IF(Uzsakymas!$J292=Uzsakymas!$G$23,Uzsakymas!$E292,0)*Uzsakymas!$F292</f>
        <v>0</v>
      </c>
      <c r="AN292" s="98">
        <f>IF(Uzsakymas!$G292=Uzsakymas!$G$24,Uzsakymas!$D292,0)*Uzsakymas!$F292</f>
        <v>0</v>
      </c>
      <c r="AO292" s="98">
        <f>IF(Uzsakymas!$H292=Uzsakymas!$G$24,Uzsakymas!$D292,0)*Uzsakymas!$F292</f>
        <v>0</v>
      </c>
      <c r="AP292" s="98">
        <f>IF(Uzsakymas!$I292=Uzsakymas!$G$24,Uzsakymas!$E292,0)*Uzsakymas!$F292</f>
        <v>0</v>
      </c>
      <c r="AQ292" s="98">
        <f>IF(Uzsakymas!$J292=Uzsakymas!$G$24,Uzsakymas!$E292,0)*Uzsakymas!$F292</f>
        <v>0</v>
      </c>
      <c r="AR292" s="98">
        <f>IF(Uzsakymas!$G292=Uzsakymas!$G$25,Uzsakymas!$D292,0)*Uzsakymas!$F292</f>
        <v>0</v>
      </c>
      <c r="AS292" s="98">
        <f>IF(Uzsakymas!$H292=Uzsakymas!$G$25,Uzsakymas!$D292,0)*Uzsakymas!$F292</f>
        <v>0</v>
      </c>
      <c r="AT292" s="98">
        <f>IF(Uzsakymas!$I292=Uzsakymas!$G$25,Uzsakymas!$E292,0)*Uzsakymas!$F292</f>
        <v>0</v>
      </c>
      <c r="AU292" s="98">
        <f>IF(Uzsakymas!$J292=Uzsakymas!$G$25,Uzsakymas!$E292,0)*Uzsakymas!$F292</f>
        <v>0</v>
      </c>
      <c r="AV292" s="98">
        <f>IF(Uzsakymas!$G292=Uzsakymas!$G$26,Uzsakymas!$D292,0)*Uzsakymas!$F292</f>
        <v>0</v>
      </c>
      <c r="AW292" s="98">
        <f>IF(Uzsakymas!$H292=Uzsakymas!$G$26,Uzsakymas!$D292,0)*Uzsakymas!$F292</f>
        <v>0</v>
      </c>
      <c r="AX292" s="98">
        <f>IF(Uzsakymas!$I292=Uzsakymas!$G$26,Uzsakymas!$E292,0)*Uzsakymas!$F292</f>
        <v>0</v>
      </c>
      <c r="AY292" s="98">
        <f>IF(Uzsakymas!$J292=Uzsakymas!$G$26,Uzsakymas!$E292,0)*Uzsakymas!$F292</f>
        <v>0</v>
      </c>
      <c r="AZ292" s="29">
        <f>(P292+Q292+R292+S292)/1000</f>
        <v>0</v>
      </c>
      <c r="BA292" s="16">
        <f>(T292+U292+V292+W292)/1000</f>
        <v>0</v>
      </c>
      <c r="BB292" s="16">
        <f>(X292+XFD292+XFD292+AA292)/1000</f>
        <v>0</v>
      </c>
      <c r="BC292" s="16">
        <f>(AB292+AC292+AD292+AE292)/1000</f>
        <v>0</v>
      </c>
      <c r="BD292" s="16">
        <f>(AF292+AG292+AH292+AI292)/1000</f>
        <v>0</v>
      </c>
      <c r="BE292" s="16">
        <f>(AJ292+AK292+AL292+AM292)/1000</f>
        <v>0</v>
      </c>
      <c r="BF292" s="16">
        <f>(AN292+AO292+AP292+AQ292)/1000</f>
        <v>0</v>
      </c>
      <c r="BG292" s="16">
        <f>(AR292+AS292+AT292+AU292)/1000</f>
        <v>0</v>
      </c>
      <c r="BH292" s="30">
        <f>(AV292+AW292+AX292+AY292)/1000</f>
        <v>0</v>
      </c>
    </row>
    <row r="293" spans="1:60" hidden="true">
      <c r="N293">
        <v>264</v>
      </c>
      <c r="P293" s="98">
        <f>IF(Uzsakymas!$G293=Uzsakymas!$G$18,Uzsakymas!$D293,0)*Uzsakymas!$F293</f>
        <v>0</v>
      </c>
      <c r="Q293" s="98">
        <f>IF(Uzsakymas!$H293=Uzsakymas!$G$18,Uzsakymas!$D293,0)*Uzsakymas!$F293</f>
        <v>0</v>
      </c>
      <c r="R293" s="98">
        <f>IF(Uzsakymas!$I293=Uzsakymas!$G$18,Uzsakymas!$E293,0)*Uzsakymas!$F293</f>
        <v>0</v>
      </c>
      <c r="S293" s="98">
        <f>IF(Uzsakymas!$J293=Uzsakymas!$G$18,Uzsakymas!$E293,0)*Uzsakymas!$F293</f>
        <v>0</v>
      </c>
      <c r="T293" s="98">
        <f>IF(Uzsakymas!$G293=Uzsakymas!$G$19,Uzsakymas!$D293,0)*Uzsakymas!$F293</f>
        <v>0</v>
      </c>
      <c r="U293" s="98">
        <f>IF(Uzsakymas!$H293=Uzsakymas!$G$19,Uzsakymas!$D293,0)*Uzsakymas!$F293</f>
        <v>0</v>
      </c>
      <c r="V293" s="98">
        <f>IF(Uzsakymas!$I293=Uzsakymas!$G$19,Uzsakymas!$E293,0)*Uzsakymas!$F293</f>
        <v>0</v>
      </c>
      <c r="W293" s="98">
        <f>IF(Uzsakymas!$J293=Uzsakymas!$G$19,Uzsakymas!$E293,0)*Uzsakymas!$F293</f>
        <v>0</v>
      </c>
      <c r="X293" s="98">
        <f>IF(Uzsakymas!$G293=Uzsakymas!$G$20,Uzsakymas!$D293,0)*Uzsakymas!$F293</f>
        <v>0</v>
      </c>
      <c r="Y293" s="98">
        <f>IF(Uzsakymas!$H293=Uzsakymas!$G$20,Uzsakymas!$D293,0)*Uzsakymas!$F293</f>
        <v>0</v>
      </c>
      <c r="Z293" s="98">
        <f>IF(Uzsakymas!$I293=Uzsakymas!$G$20,Uzsakymas!$E293,0)*Uzsakymas!$F293</f>
        <v>0</v>
      </c>
      <c r="AA293" s="98">
        <f>IF(Uzsakymas!$J293=Uzsakymas!$G$20,Uzsakymas!$E293,0)*Uzsakymas!$F293</f>
        <v>0</v>
      </c>
      <c r="AB293" s="98">
        <f>IF(Uzsakymas!$G293=Uzsakymas!$G$21,Uzsakymas!$D293,0)*Uzsakymas!$F293</f>
        <v>0</v>
      </c>
      <c r="AC293" s="98">
        <f>IF(Uzsakymas!$H293=Uzsakymas!$G$21,Uzsakymas!$D293,0)*Uzsakymas!$F293</f>
        <v>0</v>
      </c>
      <c r="AD293" s="98">
        <f>IF(Uzsakymas!$I293=Uzsakymas!$G$21,Uzsakymas!$E293,0)*Uzsakymas!$F293</f>
        <v>0</v>
      </c>
      <c r="AE293" s="98">
        <f>IF(Uzsakymas!$J293=Uzsakymas!$G$21,Uzsakymas!$E293,0)*Uzsakymas!$F293</f>
        <v>0</v>
      </c>
      <c r="AF293" s="98">
        <f>IF(Uzsakymas!$G293=Uzsakymas!$G$22,Uzsakymas!$D293,0)*Uzsakymas!$F293</f>
        <v>0</v>
      </c>
      <c r="AG293" s="98">
        <f>IF(Uzsakymas!$H293=Uzsakymas!$G$22,Uzsakymas!$D293,0)*Uzsakymas!$F293</f>
        <v>0</v>
      </c>
      <c r="AH293" s="98">
        <f>IF(Uzsakymas!$I293=Uzsakymas!$G$22,Uzsakymas!$E293,0)*Uzsakymas!$F293</f>
        <v>0</v>
      </c>
      <c r="AI293" s="98">
        <f>IF(Uzsakymas!$J293=Uzsakymas!$G$22,Uzsakymas!$E293,0)*Uzsakymas!$F293</f>
        <v>0</v>
      </c>
      <c r="AJ293" s="98">
        <f>IF(Uzsakymas!$G293=Uzsakymas!$G$23,Uzsakymas!$D293,0)*Uzsakymas!$F293</f>
        <v>0</v>
      </c>
      <c r="AK293" s="98">
        <f>IF(Uzsakymas!$H293=Uzsakymas!$G$23,Uzsakymas!$D293,0)*Uzsakymas!$F293</f>
        <v>0</v>
      </c>
      <c r="AL293" s="98">
        <f>IF(Uzsakymas!$I293=Uzsakymas!$G$23,Uzsakymas!$E293,0)*Uzsakymas!$F293</f>
        <v>0</v>
      </c>
      <c r="AM293" s="98">
        <f>IF(Uzsakymas!$J293=Uzsakymas!$G$23,Uzsakymas!$E293,0)*Uzsakymas!$F293</f>
        <v>0</v>
      </c>
      <c r="AN293" s="98">
        <f>IF(Uzsakymas!$G293=Uzsakymas!$G$24,Uzsakymas!$D293,0)*Uzsakymas!$F293</f>
        <v>0</v>
      </c>
      <c r="AO293" s="98">
        <f>IF(Uzsakymas!$H293=Uzsakymas!$G$24,Uzsakymas!$D293,0)*Uzsakymas!$F293</f>
        <v>0</v>
      </c>
      <c r="AP293" s="98">
        <f>IF(Uzsakymas!$I293=Uzsakymas!$G$24,Uzsakymas!$E293,0)*Uzsakymas!$F293</f>
        <v>0</v>
      </c>
      <c r="AQ293" s="98">
        <f>IF(Uzsakymas!$J293=Uzsakymas!$G$24,Uzsakymas!$E293,0)*Uzsakymas!$F293</f>
        <v>0</v>
      </c>
      <c r="AR293" s="98">
        <f>IF(Uzsakymas!$G293=Uzsakymas!$G$25,Uzsakymas!$D293,0)*Uzsakymas!$F293</f>
        <v>0</v>
      </c>
      <c r="AS293" s="98">
        <f>IF(Uzsakymas!$H293=Uzsakymas!$G$25,Uzsakymas!$D293,0)*Uzsakymas!$F293</f>
        <v>0</v>
      </c>
      <c r="AT293" s="98">
        <f>IF(Uzsakymas!$I293=Uzsakymas!$G$25,Uzsakymas!$E293,0)*Uzsakymas!$F293</f>
        <v>0</v>
      </c>
      <c r="AU293" s="98">
        <f>IF(Uzsakymas!$J293=Uzsakymas!$G$25,Uzsakymas!$E293,0)*Uzsakymas!$F293</f>
        <v>0</v>
      </c>
      <c r="AV293" s="98">
        <f>IF(Uzsakymas!$G293=Uzsakymas!$G$26,Uzsakymas!$D293,0)*Uzsakymas!$F293</f>
        <v>0</v>
      </c>
      <c r="AW293" s="98">
        <f>IF(Uzsakymas!$H293=Uzsakymas!$G$26,Uzsakymas!$D293,0)*Uzsakymas!$F293</f>
        <v>0</v>
      </c>
      <c r="AX293" s="98">
        <f>IF(Uzsakymas!$I293=Uzsakymas!$G$26,Uzsakymas!$E293,0)*Uzsakymas!$F293</f>
        <v>0</v>
      </c>
      <c r="AY293" s="98">
        <f>IF(Uzsakymas!$J293=Uzsakymas!$G$26,Uzsakymas!$E293,0)*Uzsakymas!$F293</f>
        <v>0</v>
      </c>
      <c r="AZ293" s="29">
        <f>(P293+Q293+R293+S293)/1000</f>
        <v>0</v>
      </c>
      <c r="BA293" s="16">
        <f>(T293+U293+V293+W293)/1000</f>
        <v>0</v>
      </c>
      <c r="BB293" s="16">
        <f>(X293+XFD293+XFD293+AA293)/1000</f>
        <v>0</v>
      </c>
      <c r="BC293" s="16">
        <f>(AB293+AC293+AD293+AE293)/1000</f>
        <v>0</v>
      </c>
      <c r="BD293" s="16">
        <f>(AF293+AG293+AH293+AI293)/1000</f>
        <v>0</v>
      </c>
      <c r="BE293" s="16">
        <f>(AJ293+AK293+AL293+AM293)/1000</f>
        <v>0</v>
      </c>
      <c r="BF293" s="16">
        <f>(AN293+AO293+AP293+AQ293)/1000</f>
        <v>0</v>
      </c>
      <c r="BG293" s="16">
        <f>(AR293+AS293+AT293+AU293)/1000</f>
        <v>0</v>
      </c>
      <c r="BH293" s="30">
        <f>(AV293+AW293+AX293+AY293)/1000</f>
        <v>0</v>
      </c>
    </row>
    <row r="294" spans="1:60" hidden="true">
      <c r="N294">
        <v>265</v>
      </c>
      <c r="P294" s="98">
        <f>IF(Uzsakymas!$G294=Uzsakymas!$G$18,Uzsakymas!$D294,0)*Uzsakymas!$F294</f>
        <v>0</v>
      </c>
      <c r="Q294" s="98">
        <f>IF(Uzsakymas!$H294=Uzsakymas!$G$18,Uzsakymas!$D294,0)*Uzsakymas!$F294</f>
        <v>0</v>
      </c>
      <c r="R294" s="98">
        <f>IF(Uzsakymas!$I294=Uzsakymas!$G$18,Uzsakymas!$E294,0)*Uzsakymas!$F294</f>
        <v>0</v>
      </c>
      <c r="S294" s="98">
        <f>IF(Uzsakymas!$J294=Uzsakymas!$G$18,Uzsakymas!$E294,0)*Uzsakymas!$F294</f>
        <v>0</v>
      </c>
      <c r="T294" s="98">
        <f>IF(Uzsakymas!$G294=Uzsakymas!$G$19,Uzsakymas!$D294,0)*Uzsakymas!$F294</f>
        <v>0</v>
      </c>
      <c r="U294" s="98">
        <f>IF(Uzsakymas!$H294=Uzsakymas!$G$19,Uzsakymas!$D294,0)*Uzsakymas!$F294</f>
        <v>0</v>
      </c>
      <c r="V294" s="98">
        <f>IF(Uzsakymas!$I294=Uzsakymas!$G$19,Uzsakymas!$E294,0)*Uzsakymas!$F294</f>
        <v>0</v>
      </c>
      <c r="W294" s="98">
        <f>IF(Uzsakymas!$J294=Uzsakymas!$G$19,Uzsakymas!$E294,0)*Uzsakymas!$F294</f>
        <v>0</v>
      </c>
      <c r="X294" s="98">
        <f>IF(Uzsakymas!$G294=Uzsakymas!$G$20,Uzsakymas!$D294,0)*Uzsakymas!$F294</f>
        <v>0</v>
      </c>
      <c r="Y294" s="98">
        <f>IF(Uzsakymas!$H294=Uzsakymas!$G$20,Uzsakymas!$D294,0)*Uzsakymas!$F294</f>
        <v>0</v>
      </c>
      <c r="Z294" s="98">
        <f>IF(Uzsakymas!$I294=Uzsakymas!$G$20,Uzsakymas!$E294,0)*Uzsakymas!$F294</f>
        <v>0</v>
      </c>
      <c r="AA294" s="98">
        <f>IF(Uzsakymas!$J294=Uzsakymas!$G$20,Uzsakymas!$E294,0)*Uzsakymas!$F294</f>
        <v>0</v>
      </c>
      <c r="AB294" s="98">
        <f>IF(Uzsakymas!$G294=Uzsakymas!$G$21,Uzsakymas!$D294,0)*Uzsakymas!$F294</f>
        <v>0</v>
      </c>
      <c r="AC294" s="98">
        <f>IF(Uzsakymas!$H294=Uzsakymas!$G$21,Uzsakymas!$D294,0)*Uzsakymas!$F294</f>
        <v>0</v>
      </c>
      <c r="AD294" s="98">
        <f>IF(Uzsakymas!$I294=Uzsakymas!$G$21,Uzsakymas!$E294,0)*Uzsakymas!$F294</f>
        <v>0</v>
      </c>
      <c r="AE294" s="98">
        <f>IF(Uzsakymas!$J294=Uzsakymas!$G$21,Uzsakymas!$E294,0)*Uzsakymas!$F294</f>
        <v>0</v>
      </c>
      <c r="AF294" s="98">
        <f>IF(Uzsakymas!$G294=Uzsakymas!$G$22,Uzsakymas!$D294,0)*Uzsakymas!$F294</f>
        <v>0</v>
      </c>
      <c r="AG294" s="98">
        <f>IF(Uzsakymas!$H294=Uzsakymas!$G$22,Uzsakymas!$D294,0)*Uzsakymas!$F294</f>
        <v>0</v>
      </c>
      <c r="AH294" s="98">
        <f>IF(Uzsakymas!$I294=Uzsakymas!$G$22,Uzsakymas!$E294,0)*Uzsakymas!$F294</f>
        <v>0</v>
      </c>
      <c r="AI294" s="98">
        <f>IF(Uzsakymas!$J294=Uzsakymas!$G$22,Uzsakymas!$E294,0)*Uzsakymas!$F294</f>
        <v>0</v>
      </c>
      <c r="AJ294" s="98">
        <f>IF(Uzsakymas!$G294=Uzsakymas!$G$23,Uzsakymas!$D294,0)*Uzsakymas!$F294</f>
        <v>0</v>
      </c>
      <c r="AK294" s="98">
        <f>IF(Uzsakymas!$H294=Uzsakymas!$G$23,Uzsakymas!$D294,0)*Uzsakymas!$F294</f>
        <v>0</v>
      </c>
      <c r="AL294" s="98">
        <f>IF(Uzsakymas!$I294=Uzsakymas!$G$23,Uzsakymas!$E294,0)*Uzsakymas!$F294</f>
        <v>0</v>
      </c>
      <c r="AM294" s="98">
        <f>IF(Uzsakymas!$J294=Uzsakymas!$G$23,Uzsakymas!$E294,0)*Uzsakymas!$F294</f>
        <v>0</v>
      </c>
      <c r="AN294" s="98">
        <f>IF(Uzsakymas!$G294=Uzsakymas!$G$24,Uzsakymas!$D294,0)*Uzsakymas!$F294</f>
        <v>0</v>
      </c>
      <c r="AO294" s="98">
        <f>IF(Uzsakymas!$H294=Uzsakymas!$G$24,Uzsakymas!$D294,0)*Uzsakymas!$F294</f>
        <v>0</v>
      </c>
      <c r="AP294" s="98">
        <f>IF(Uzsakymas!$I294=Uzsakymas!$G$24,Uzsakymas!$E294,0)*Uzsakymas!$F294</f>
        <v>0</v>
      </c>
      <c r="AQ294" s="98">
        <f>IF(Uzsakymas!$J294=Uzsakymas!$G$24,Uzsakymas!$E294,0)*Uzsakymas!$F294</f>
        <v>0</v>
      </c>
      <c r="AR294" s="98">
        <f>IF(Uzsakymas!$G294=Uzsakymas!$G$25,Uzsakymas!$D294,0)*Uzsakymas!$F294</f>
        <v>0</v>
      </c>
      <c r="AS294" s="98">
        <f>IF(Uzsakymas!$H294=Uzsakymas!$G$25,Uzsakymas!$D294,0)*Uzsakymas!$F294</f>
        <v>0</v>
      </c>
      <c r="AT294" s="98">
        <f>IF(Uzsakymas!$I294=Uzsakymas!$G$25,Uzsakymas!$E294,0)*Uzsakymas!$F294</f>
        <v>0</v>
      </c>
      <c r="AU294" s="98">
        <f>IF(Uzsakymas!$J294=Uzsakymas!$G$25,Uzsakymas!$E294,0)*Uzsakymas!$F294</f>
        <v>0</v>
      </c>
      <c r="AV294" s="98">
        <f>IF(Uzsakymas!$G294=Uzsakymas!$G$26,Uzsakymas!$D294,0)*Uzsakymas!$F294</f>
        <v>0</v>
      </c>
      <c r="AW294" s="98">
        <f>IF(Uzsakymas!$H294=Uzsakymas!$G$26,Uzsakymas!$D294,0)*Uzsakymas!$F294</f>
        <v>0</v>
      </c>
      <c r="AX294" s="98">
        <f>IF(Uzsakymas!$I294=Uzsakymas!$G$26,Uzsakymas!$E294,0)*Uzsakymas!$F294</f>
        <v>0</v>
      </c>
      <c r="AY294" s="98">
        <f>IF(Uzsakymas!$J294=Uzsakymas!$G$26,Uzsakymas!$E294,0)*Uzsakymas!$F294</f>
        <v>0</v>
      </c>
      <c r="AZ294" s="29">
        <f>(P294+Q294+R294+S294)/1000</f>
        <v>0</v>
      </c>
      <c r="BA294" s="16">
        <f>(T294+U294+V294+W294)/1000</f>
        <v>0</v>
      </c>
      <c r="BB294" s="16">
        <f>(X294+XFD294+XFD294+AA294)/1000</f>
        <v>0</v>
      </c>
      <c r="BC294" s="16">
        <f>(AB294+AC294+AD294+AE294)/1000</f>
        <v>0</v>
      </c>
      <c r="BD294" s="16">
        <f>(AF294+AG294+AH294+AI294)/1000</f>
        <v>0</v>
      </c>
      <c r="BE294" s="16">
        <f>(AJ294+AK294+AL294+AM294)/1000</f>
        <v>0</v>
      </c>
      <c r="BF294" s="16">
        <f>(AN294+AO294+AP294+AQ294)/1000</f>
        <v>0</v>
      </c>
      <c r="BG294" s="16">
        <f>(AR294+AS294+AT294+AU294)/1000</f>
        <v>0</v>
      </c>
      <c r="BH294" s="30">
        <f>(AV294+AW294+AX294+AY294)/1000</f>
        <v>0</v>
      </c>
    </row>
    <row r="295" spans="1:60" hidden="true">
      <c r="N295">
        <v>266</v>
      </c>
      <c r="P295" s="98">
        <f>IF(Uzsakymas!$G295=Uzsakymas!$G$18,Uzsakymas!$D295,0)*Uzsakymas!$F295</f>
        <v>0</v>
      </c>
      <c r="Q295" s="98">
        <f>IF(Uzsakymas!$H295=Uzsakymas!$G$18,Uzsakymas!$D295,0)*Uzsakymas!$F295</f>
        <v>0</v>
      </c>
      <c r="R295" s="98">
        <f>IF(Uzsakymas!$I295=Uzsakymas!$G$18,Uzsakymas!$E295,0)*Uzsakymas!$F295</f>
        <v>0</v>
      </c>
      <c r="S295" s="98">
        <f>IF(Uzsakymas!$J295=Uzsakymas!$G$18,Uzsakymas!$E295,0)*Uzsakymas!$F295</f>
        <v>0</v>
      </c>
      <c r="T295" s="98">
        <f>IF(Uzsakymas!$G295=Uzsakymas!$G$19,Uzsakymas!$D295,0)*Uzsakymas!$F295</f>
        <v>0</v>
      </c>
      <c r="U295" s="98">
        <f>IF(Uzsakymas!$H295=Uzsakymas!$G$19,Uzsakymas!$D295,0)*Uzsakymas!$F295</f>
        <v>0</v>
      </c>
      <c r="V295" s="98">
        <f>IF(Uzsakymas!$I295=Uzsakymas!$G$19,Uzsakymas!$E295,0)*Uzsakymas!$F295</f>
        <v>0</v>
      </c>
      <c r="W295" s="98">
        <f>IF(Uzsakymas!$J295=Uzsakymas!$G$19,Uzsakymas!$E295,0)*Uzsakymas!$F295</f>
        <v>0</v>
      </c>
      <c r="X295" s="98">
        <f>IF(Uzsakymas!$G295=Uzsakymas!$G$20,Uzsakymas!$D295,0)*Uzsakymas!$F295</f>
        <v>0</v>
      </c>
      <c r="Y295" s="98">
        <f>IF(Uzsakymas!$H295=Uzsakymas!$G$20,Uzsakymas!$D295,0)*Uzsakymas!$F295</f>
        <v>0</v>
      </c>
      <c r="Z295" s="98">
        <f>IF(Uzsakymas!$I295=Uzsakymas!$G$20,Uzsakymas!$E295,0)*Uzsakymas!$F295</f>
        <v>0</v>
      </c>
      <c r="AA295" s="98">
        <f>IF(Uzsakymas!$J295=Uzsakymas!$G$20,Uzsakymas!$E295,0)*Uzsakymas!$F295</f>
        <v>0</v>
      </c>
      <c r="AB295" s="98">
        <f>IF(Uzsakymas!$G295=Uzsakymas!$G$21,Uzsakymas!$D295,0)*Uzsakymas!$F295</f>
        <v>0</v>
      </c>
      <c r="AC295" s="98">
        <f>IF(Uzsakymas!$H295=Uzsakymas!$G$21,Uzsakymas!$D295,0)*Uzsakymas!$F295</f>
        <v>0</v>
      </c>
      <c r="AD295" s="98">
        <f>IF(Uzsakymas!$I295=Uzsakymas!$G$21,Uzsakymas!$E295,0)*Uzsakymas!$F295</f>
        <v>0</v>
      </c>
      <c r="AE295" s="98">
        <f>IF(Uzsakymas!$J295=Uzsakymas!$G$21,Uzsakymas!$E295,0)*Uzsakymas!$F295</f>
        <v>0</v>
      </c>
      <c r="AF295" s="98">
        <f>IF(Uzsakymas!$G295=Uzsakymas!$G$22,Uzsakymas!$D295,0)*Uzsakymas!$F295</f>
        <v>0</v>
      </c>
      <c r="AG295" s="98">
        <f>IF(Uzsakymas!$H295=Uzsakymas!$G$22,Uzsakymas!$D295,0)*Uzsakymas!$F295</f>
        <v>0</v>
      </c>
      <c r="AH295" s="98">
        <f>IF(Uzsakymas!$I295=Uzsakymas!$G$22,Uzsakymas!$E295,0)*Uzsakymas!$F295</f>
        <v>0</v>
      </c>
      <c r="AI295" s="98">
        <f>IF(Uzsakymas!$J295=Uzsakymas!$G$22,Uzsakymas!$E295,0)*Uzsakymas!$F295</f>
        <v>0</v>
      </c>
      <c r="AJ295" s="98">
        <f>IF(Uzsakymas!$G295=Uzsakymas!$G$23,Uzsakymas!$D295,0)*Uzsakymas!$F295</f>
        <v>0</v>
      </c>
      <c r="AK295" s="98">
        <f>IF(Uzsakymas!$H295=Uzsakymas!$G$23,Uzsakymas!$D295,0)*Uzsakymas!$F295</f>
        <v>0</v>
      </c>
      <c r="AL295" s="98">
        <f>IF(Uzsakymas!$I295=Uzsakymas!$G$23,Uzsakymas!$E295,0)*Uzsakymas!$F295</f>
        <v>0</v>
      </c>
      <c r="AM295" s="98">
        <f>IF(Uzsakymas!$J295=Uzsakymas!$G$23,Uzsakymas!$E295,0)*Uzsakymas!$F295</f>
        <v>0</v>
      </c>
      <c r="AN295" s="98">
        <f>IF(Uzsakymas!$G295=Uzsakymas!$G$24,Uzsakymas!$D295,0)*Uzsakymas!$F295</f>
        <v>0</v>
      </c>
      <c r="AO295" s="98">
        <f>IF(Uzsakymas!$H295=Uzsakymas!$G$24,Uzsakymas!$D295,0)*Uzsakymas!$F295</f>
        <v>0</v>
      </c>
      <c r="AP295" s="98">
        <f>IF(Uzsakymas!$I295=Uzsakymas!$G$24,Uzsakymas!$E295,0)*Uzsakymas!$F295</f>
        <v>0</v>
      </c>
      <c r="AQ295" s="98">
        <f>IF(Uzsakymas!$J295=Uzsakymas!$G$24,Uzsakymas!$E295,0)*Uzsakymas!$F295</f>
        <v>0</v>
      </c>
      <c r="AR295" s="98">
        <f>IF(Uzsakymas!$G295=Uzsakymas!$G$25,Uzsakymas!$D295,0)*Uzsakymas!$F295</f>
        <v>0</v>
      </c>
      <c r="AS295" s="98">
        <f>IF(Uzsakymas!$H295=Uzsakymas!$G$25,Uzsakymas!$D295,0)*Uzsakymas!$F295</f>
        <v>0</v>
      </c>
      <c r="AT295" s="98">
        <f>IF(Uzsakymas!$I295=Uzsakymas!$G$25,Uzsakymas!$E295,0)*Uzsakymas!$F295</f>
        <v>0</v>
      </c>
      <c r="AU295" s="98">
        <f>IF(Uzsakymas!$J295=Uzsakymas!$G$25,Uzsakymas!$E295,0)*Uzsakymas!$F295</f>
        <v>0</v>
      </c>
      <c r="AV295" s="98">
        <f>IF(Uzsakymas!$G295=Uzsakymas!$G$26,Uzsakymas!$D295,0)*Uzsakymas!$F295</f>
        <v>0</v>
      </c>
      <c r="AW295" s="98">
        <f>IF(Uzsakymas!$H295=Uzsakymas!$G$26,Uzsakymas!$D295,0)*Uzsakymas!$F295</f>
        <v>0</v>
      </c>
      <c r="AX295" s="98">
        <f>IF(Uzsakymas!$I295=Uzsakymas!$G$26,Uzsakymas!$E295,0)*Uzsakymas!$F295</f>
        <v>0</v>
      </c>
      <c r="AY295" s="98">
        <f>IF(Uzsakymas!$J295=Uzsakymas!$G$26,Uzsakymas!$E295,0)*Uzsakymas!$F295</f>
        <v>0</v>
      </c>
      <c r="AZ295" s="29">
        <f>(P295+Q295+R295+S295)/1000</f>
        <v>0</v>
      </c>
      <c r="BA295" s="16">
        <f>(T295+U295+V295+W295)/1000</f>
        <v>0</v>
      </c>
      <c r="BB295" s="16">
        <f>(X295+XFD295+XFD295+AA295)/1000</f>
        <v>0</v>
      </c>
      <c r="BC295" s="16">
        <f>(AB295+AC295+AD295+AE295)/1000</f>
        <v>0</v>
      </c>
      <c r="BD295" s="16">
        <f>(AF295+AG295+AH295+AI295)/1000</f>
        <v>0</v>
      </c>
      <c r="BE295" s="16">
        <f>(AJ295+AK295+AL295+AM295)/1000</f>
        <v>0</v>
      </c>
      <c r="BF295" s="16">
        <f>(AN295+AO295+AP295+AQ295)/1000</f>
        <v>0</v>
      </c>
      <c r="BG295" s="16">
        <f>(AR295+AS295+AT295+AU295)/1000</f>
        <v>0</v>
      </c>
      <c r="BH295" s="30">
        <f>(AV295+AW295+AX295+AY295)/1000</f>
        <v>0</v>
      </c>
    </row>
    <row r="296" spans="1:60" hidden="true">
      <c r="N296">
        <v>267</v>
      </c>
      <c r="P296" s="98">
        <f>IF(Uzsakymas!$G296=Uzsakymas!$G$18,Uzsakymas!$D296,0)*Uzsakymas!$F296</f>
        <v>0</v>
      </c>
      <c r="Q296" s="98">
        <f>IF(Uzsakymas!$H296=Uzsakymas!$G$18,Uzsakymas!$D296,0)*Uzsakymas!$F296</f>
        <v>0</v>
      </c>
      <c r="R296" s="98">
        <f>IF(Uzsakymas!$I296=Uzsakymas!$G$18,Uzsakymas!$E296,0)*Uzsakymas!$F296</f>
        <v>0</v>
      </c>
      <c r="S296" s="98">
        <f>IF(Uzsakymas!$J296=Uzsakymas!$G$18,Uzsakymas!$E296,0)*Uzsakymas!$F296</f>
        <v>0</v>
      </c>
      <c r="T296" s="98">
        <f>IF(Uzsakymas!$G296=Uzsakymas!$G$19,Uzsakymas!$D296,0)*Uzsakymas!$F296</f>
        <v>0</v>
      </c>
      <c r="U296" s="98">
        <f>IF(Uzsakymas!$H296=Uzsakymas!$G$19,Uzsakymas!$D296,0)*Uzsakymas!$F296</f>
        <v>0</v>
      </c>
      <c r="V296" s="98">
        <f>IF(Uzsakymas!$I296=Uzsakymas!$G$19,Uzsakymas!$E296,0)*Uzsakymas!$F296</f>
        <v>0</v>
      </c>
      <c r="W296" s="98">
        <f>IF(Uzsakymas!$J296=Uzsakymas!$G$19,Uzsakymas!$E296,0)*Uzsakymas!$F296</f>
        <v>0</v>
      </c>
      <c r="X296" s="98">
        <f>IF(Uzsakymas!$G296=Uzsakymas!$G$20,Uzsakymas!$D296,0)*Uzsakymas!$F296</f>
        <v>0</v>
      </c>
      <c r="Y296" s="98">
        <f>IF(Uzsakymas!$H296=Uzsakymas!$G$20,Uzsakymas!$D296,0)*Uzsakymas!$F296</f>
        <v>0</v>
      </c>
      <c r="Z296" s="98">
        <f>IF(Uzsakymas!$I296=Uzsakymas!$G$20,Uzsakymas!$E296,0)*Uzsakymas!$F296</f>
        <v>0</v>
      </c>
      <c r="AA296" s="98">
        <f>IF(Uzsakymas!$J296=Uzsakymas!$G$20,Uzsakymas!$E296,0)*Uzsakymas!$F296</f>
        <v>0</v>
      </c>
      <c r="AB296" s="98">
        <f>IF(Uzsakymas!$G296=Uzsakymas!$G$21,Uzsakymas!$D296,0)*Uzsakymas!$F296</f>
        <v>0</v>
      </c>
      <c r="AC296" s="98">
        <f>IF(Uzsakymas!$H296=Uzsakymas!$G$21,Uzsakymas!$D296,0)*Uzsakymas!$F296</f>
        <v>0</v>
      </c>
      <c r="AD296" s="98">
        <f>IF(Uzsakymas!$I296=Uzsakymas!$G$21,Uzsakymas!$E296,0)*Uzsakymas!$F296</f>
        <v>0</v>
      </c>
      <c r="AE296" s="98">
        <f>IF(Uzsakymas!$J296=Uzsakymas!$G$21,Uzsakymas!$E296,0)*Uzsakymas!$F296</f>
        <v>0</v>
      </c>
      <c r="AF296" s="98">
        <f>IF(Uzsakymas!$G296=Uzsakymas!$G$22,Uzsakymas!$D296,0)*Uzsakymas!$F296</f>
        <v>0</v>
      </c>
      <c r="AG296" s="98">
        <f>IF(Uzsakymas!$H296=Uzsakymas!$G$22,Uzsakymas!$D296,0)*Uzsakymas!$F296</f>
        <v>0</v>
      </c>
      <c r="AH296" s="98">
        <f>IF(Uzsakymas!$I296=Uzsakymas!$G$22,Uzsakymas!$E296,0)*Uzsakymas!$F296</f>
        <v>0</v>
      </c>
      <c r="AI296" s="98">
        <f>IF(Uzsakymas!$J296=Uzsakymas!$G$22,Uzsakymas!$E296,0)*Uzsakymas!$F296</f>
        <v>0</v>
      </c>
      <c r="AJ296" s="98">
        <f>IF(Uzsakymas!$G296=Uzsakymas!$G$23,Uzsakymas!$D296,0)*Uzsakymas!$F296</f>
        <v>0</v>
      </c>
      <c r="AK296" s="98">
        <f>IF(Uzsakymas!$H296=Uzsakymas!$G$23,Uzsakymas!$D296,0)*Uzsakymas!$F296</f>
        <v>0</v>
      </c>
      <c r="AL296" s="98">
        <f>IF(Uzsakymas!$I296=Uzsakymas!$G$23,Uzsakymas!$E296,0)*Uzsakymas!$F296</f>
        <v>0</v>
      </c>
      <c r="AM296" s="98">
        <f>IF(Uzsakymas!$J296=Uzsakymas!$G$23,Uzsakymas!$E296,0)*Uzsakymas!$F296</f>
        <v>0</v>
      </c>
      <c r="AN296" s="98">
        <f>IF(Uzsakymas!$G296=Uzsakymas!$G$24,Uzsakymas!$D296,0)*Uzsakymas!$F296</f>
        <v>0</v>
      </c>
      <c r="AO296" s="98">
        <f>IF(Uzsakymas!$H296=Uzsakymas!$G$24,Uzsakymas!$D296,0)*Uzsakymas!$F296</f>
        <v>0</v>
      </c>
      <c r="AP296" s="98">
        <f>IF(Uzsakymas!$I296=Uzsakymas!$G$24,Uzsakymas!$E296,0)*Uzsakymas!$F296</f>
        <v>0</v>
      </c>
      <c r="AQ296" s="98">
        <f>IF(Uzsakymas!$J296=Uzsakymas!$G$24,Uzsakymas!$E296,0)*Uzsakymas!$F296</f>
        <v>0</v>
      </c>
      <c r="AR296" s="98">
        <f>IF(Uzsakymas!$G296=Uzsakymas!$G$25,Uzsakymas!$D296,0)*Uzsakymas!$F296</f>
        <v>0</v>
      </c>
      <c r="AS296" s="98">
        <f>IF(Uzsakymas!$H296=Uzsakymas!$G$25,Uzsakymas!$D296,0)*Uzsakymas!$F296</f>
        <v>0</v>
      </c>
      <c r="AT296" s="98">
        <f>IF(Uzsakymas!$I296=Uzsakymas!$G$25,Uzsakymas!$E296,0)*Uzsakymas!$F296</f>
        <v>0</v>
      </c>
      <c r="AU296" s="98">
        <f>IF(Uzsakymas!$J296=Uzsakymas!$G$25,Uzsakymas!$E296,0)*Uzsakymas!$F296</f>
        <v>0</v>
      </c>
      <c r="AV296" s="98">
        <f>IF(Uzsakymas!$G296=Uzsakymas!$G$26,Uzsakymas!$D296,0)*Uzsakymas!$F296</f>
        <v>0</v>
      </c>
      <c r="AW296" s="98">
        <f>IF(Uzsakymas!$H296=Uzsakymas!$G$26,Uzsakymas!$D296,0)*Uzsakymas!$F296</f>
        <v>0</v>
      </c>
      <c r="AX296" s="98">
        <f>IF(Uzsakymas!$I296=Uzsakymas!$G$26,Uzsakymas!$E296,0)*Uzsakymas!$F296</f>
        <v>0</v>
      </c>
      <c r="AY296" s="98">
        <f>IF(Uzsakymas!$J296=Uzsakymas!$G$26,Uzsakymas!$E296,0)*Uzsakymas!$F296</f>
        <v>0</v>
      </c>
      <c r="AZ296" s="29">
        <f>(P296+Q296+R296+S296)/1000</f>
        <v>0</v>
      </c>
      <c r="BA296" s="16">
        <f>(T296+U296+V296+W296)/1000</f>
        <v>0</v>
      </c>
      <c r="BB296" s="16">
        <f>(X296+XFD296+XFD296+AA296)/1000</f>
        <v>0</v>
      </c>
      <c r="BC296" s="16">
        <f>(AB296+AC296+AD296+AE296)/1000</f>
        <v>0</v>
      </c>
      <c r="BD296" s="16">
        <f>(AF296+AG296+AH296+AI296)/1000</f>
        <v>0</v>
      </c>
      <c r="BE296" s="16">
        <f>(AJ296+AK296+AL296+AM296)/1000</f>
        <v>0</v>
      </c>
      <c r="BF296" s="16">
        <f>(AN296+AO296+AP296+AQ296)/1000</f>
        <v>0</v>
      </c>
      <c r="BG296" s="16">
        <f>(AR296+AS296+AT296+AU296)/1000</f>
        <v>0</v>
      </c>
      <c r="BH296" s="30">
        <f>(AV296+AW296+AX296+AY296)/1000</f>
        <v>0</v>
      </c>
    </row>
    <row r="297" spans="1:60" hidden="true">
      <c r="N297">
        <v>268</v>
      </c>
      <c r="P297" s="98">
        <f>IF(Uzsakymas!$G297=Uzsakymas!$G$18,Uzsakymas!$D297,0)*Uzsakymas!$F297</f>
        <v>0</v>
      </c>
      <c r="Q297" s="98">
        <f>IF(Uzsakymas!$H297=Uzsakymas!$G$18,Uzsakymas!$D297,0)*Uzsakymas!$F297</f>
        <v>0</v>
      </c>
      <c r="R297" s="98">
        <f>IF(Uzsakymas!$I297=Uzsakymas!$G$18,Uzsakymas!$E297,0)*Uzsakymas!$F297</f>
        <v>0</v>
      </c>
      <c r="S297" s="98">
        <f>IF(Uzsakymas!$J297=Uzsakymas!$G$18,Uzsakymas!$E297,0)*Uzsakymas!$F297</f>
        <v>0</v>
      </c>
      <c r="T297" s="98">
        <f>IF(Uzsakymas!$G297=Uzsakymas!$G$19,Uzsakymas!$D297,0)*Uzsakymas!$F297</f>
        <v>0</v>
      </c>
      <c r="U297" s="98">
        <f>IF(Uzsakymas!$H297=Uzsakymas!$G$19,Uzsakymas!$D297,0)*Uzsakymas!$F297</f>
        <v>0</v>
      </c>
      <c r="V297" s="98">
        <f>IF(Uzsakymas!$I297=Uzsakymas!$G$19,Uzsakymas!$E297,0)*Uzsakymas!$F297</f>
        <v>0</v>
      </c>
      <c r="W297" s="98">
        <f>IF(Uzsakymas!$J297=Uzsakymas!$G$19,Uzsakymas!$E297,0)*Uzsakymas!$F297</f>
        <v>0</v>
      </c>
      <c r="X297" s="98">
        <f>IF(Uzsakymas!$G297=Uzsakymas!$G$20,Uzsakymas!$D297,0)*Uzsakymas!$F297</f>
        <v>0</v>
      </c>
      <c r="Y297" s="98">
        <f>IF(Uzsakymas!$H297=Uzsakymas!$G$20,Uzsakymas!$D297,0)*Uzsakymas!$F297</f>
        <v>0</v>
      </c>
      <c r="Z297" s="98">
        <f>IF(Uzsakymas!$I297=Uzsakymas!$G$20,Uzsakymas!$E297,0)*Uzsakymas!$F297</f>
        <v>0</v>
      </c>
      <c r="AA297" s="98">
        <f>IF(Uzsakymas!$J297=Uzsakymas!$G$20,Uzsakymas!$E297,0)*Uzsakymas!$F297</f>
        <v>0</v>
      </c>
      <c r="AB297" s="98">
        <f>IF(Uzsakymas!$G297=Uzsakymas!$G$21,Uzsakymas!$D297,0)*Uzsakymas!$F297</f>
        <v>0</v>
      </c>
      <c r="AC297" s="98">
        <f>IF(Uzsakymas!$H297=Uzsakymas!$G$21,Uzsakymas!$D297,0)*Uzsakymas!$F297</f>
        <v>0</v>
      </c>
      <c r="AD297" s="98">
        <f>IF(Uzsakymas!$I297=Uzsakymas!$G$21,Uzsakymas!$E297,0)*Uzsakymas!$F297</f>
        <v>0</v>
      </c>
      <c r="AE297" s="98">
        <f>IF(Uzsakymas!$J297=Uzsakymas!$G$21,Uzsakymas!$E297,0)*Uzsakymas!$F297</f>
        <v>0</v>
      </c>
      <c r="AF297" s="98">
        <f>IF(Uzsakymas!$G297=Uzsakymas!$G$22,Uzsakymas!$D297,0)*Uzsakymas!$F297</f>
        <v>0</v>
      </c>
      <c r="AG297" s="98">
        <f>IF(Uzsakymas!$H297=Uzsakymas!$G$22,Uzsakymas!$D297,0)*Uzsakymas!$F297</f>
        <v>0</v>
      </c>
      <c r="AH297" s="98">
        <f>IF(Uzsakymas!$I297=Uzsakymas!$G$22,Uzsakymas!$E297,0)*Uzsakymas!$F297</f>
        <v>0</v>
      </c>
      <c r="AI297" s="98">
        <f>IF(Uzsakymas!$J297=Uzsakymas!$G$22,Uzsakymas!$E297,0)*Uzsakymas!$F297</f>
        <v>0</v>
      </c>
      <c r="AJ297" s="98">
        <f>IF(Uzsakymas!$G297=Uzsakymas!$G$23,Uzsakymas!$D297,0)*Uzsakymas!$F297</f>
        <v>0</v>
      </c>
      <c r="AK297" s="98">
        <f>IF(Uzsakymas!$H297=Uzsakymas!$G$23,Uzsakymas!$D297,0)*Uzsakymas!$F297</f>
        <v>0</v>
      </c>
      <c r="AL297" s="98">
        <f>IF(Uzsakymas!$I297=Uzsakymas!$G$23,Uzsakymas!$E297,0)*Uzsakymas!$F297</f>
        <v>0</v>
      </c>
      <c r="AM297" s="98">
        <f>IF(Uzsakymas!$J297=Uzsakymas!$G$23,Uzsakymas!$E297,0)*Uzsakymas!$F297</f>
        <v>0</v>
      </c>
      <c r="AN297" s="98">
        <f>IF(Uzsakymas!$G297=Uzsakymas!$G$24,Uzsakymas!$D297,0)*Uzsakymas!$F297</f>
        <v>0</v>
      </c>
      <c r="AO297" s="98">
        <f>IF(Uzsakymas!$H297=Uzsakymas!$G$24,Uzsakymas!$D297,0)*Uzsakymas!$F297</f>
        <v>0</v>
      </c>
      <c r="AP297" s="98">
        <f>IF(Uzsakymas!$I297=Uzsakymas!$G$24,Uzsakymas!$E297,0)*Uzsakymas!$F297</f>
        <v>0</v>
      </c>
      <c r="AQ297" s="98">
        <f>IF(Uzsakymas!$J297=Uzsakymas!$G$24,Uzsakymas!$E297,0)*Uzsakymas!$F297</f>
        <v>0</v>
      </c>
      <c r="AR297" s="98">
        <f>IF(Uzsakymas!$G297=Uzsakymas!$G$25,Uzsakymas!$D297,0)*Uzsakymas!$F297</f>
        <v>0</v>
      </c>
      <c r="AS297" s="98">
        <f>IF(Uzsakymas!$H297=Uzsakymas!$G$25,Uzsakymas!$D297,0)*Uzsakymas!$F297</f>
        <v>0</v>
      </c>
      <c r="AT297" s="98">
        <f>IF(Uzsakymas!$I297=Uzsakymas!$G$25,Uzsakymas!$E297,0)*Uzsakymas!$F297</f>
        <v>0</v>
      </c>
      <c r="AU297" s="98">
        <f>IF(Uzsakymas!$J297=Uzsakymas!$G$25,Uzsakymas!$E297,0)*Uzsakymas!$F297</f>
        <v>0</v>
      </c>
      <c r="AV297" s="98">
        <f>IF(Uzsakymas!$G297=Uzsakymas!$G$26,Uzsakymas!$D297,0)*Uzsakymas!$F297</f>
        <v>0</v>
      </c>
      <c r="AW297" s="98">
        <f>IF(Uzsakymas!$H297=Uzsakymas!$G$26,Uzsakymas!$D297,0)*Uzsakymas!$F297</f>
        <v>0</v>
      </c>
      <c r="AX297" s="98">
        <f>IF(Uzsakymas!$I297=Uzsakymas!$G$26,Uzsakymas!$E297,0)*Uzsakymas!$F297</f>
        <v>0</v>
      </c>
      <c r="AY297" s="98">
        <f>IF(Uzsakymas!$J297=Uzsakymas!$G$26,Uzsakymas!$E297,0)*Uzsakymas!$F297</f>
        <v>0</v>
      </c>
      <c r="AZ297" s="29">
        <f>(P297+Q297+R297+S297)/1000</f>
        <v>0</v>
      </c>
      <c r="BA297" s="16">
        <f>(T297+U297+V297+W297)/1000</f>
        <v>0</v>
      </c>
      <c r="BB297" s="16">
        <f>(X297+XFD297+XFD297+AA297)/1000</f>
        <v>0</v>
      </c>
      <c r="BC297" s="16">
        <f>(AB297+AC297+AD297+AE297)/1000</f>
        <v>0</v>
      </c>
      <c r="BD297" s="16">
        <f>(AF297+AG297+AH297+AI297)/1000</f>
        <v>0</v>
      </c>
      <c r="BE297" s="16">
        <f>(AJ297+AK297+AL297+AM297)/1000</f>
        <v>0</v>
      </c>
      <c r="BF297" s="16">
        <f>(AN297+AO297+AP297+AQ297)/1000</f>
        <v>0</v>
      </c>
      <c r="BG297" s="16">
        <f>(AR297+AS297+AT297+AU297)/1000</f>
        <v>0</v>
      </c>
      <c r="BH297" s="30">
        <f>(AV297+AW297+AX297+AY297)/1000</f>
        <v>0</v>
      </c>
    </row>
    <row r="298" spans="1:60" hidden="true">
      <c r="N298">
        <v>269</v>
      </c>
      <c r="P298" s="98">
        <f>IF(Uzsakymas!$G298=Uzsakymas!$G$18,Uzsakymas!$D298,0)*Uzsakymas!$F298</f>
        <v>0</v>
      </c>
      <c r="Q298" s="98">
        <f>IF(Uzsakymas!$H298=Uzsakymas!$G$18,Uzsakymas!$D298,0)*Uzsakymas!$F298</f>
        <v>0</v>
      </c>
      <c r="R298" s="98">
        <f>IF(Uzsakymas!$I298=Uzsakymas!$G$18,Uzsakymas!$E298,0)*Uzsakymas!$F298</f>
        <v>0</v>
      </c>
      <c r="S298" s="98">
        <f>IF(Uzsakymas!$J298=Uzsakymas!$G$18,Uzsakymas!$E298,0)*Uzsakymas!$F298</f>
        <v>0</v>
      </c>
      <c r="T298" s="98">
        <f>IF(Uzsakymas!$G298=Uzsakymas!$G$19,Uzsakymas!$D298,0)*Uzsakymas!$F298</f>
        <v>0</v>
      </c>
      <c r="U298" s="98">
        <f>IF(Uzsakymas!$H298=Uzsakymas!$G$19,Uzsakymas!$D298,0)*Uzsakymas!$F298</f>
        <v>0</v>
      </c>
      <c r="V298" s="98">
        <f>IF(Uzsakymas!$I298=Uzsakymas!$G$19,Uzsakymas!$E298,0)*Uzsakymas!$F298</f>
        <v>0</v>
      </c>
      <c r="W298" s="98">
        <f>IF(Uzsakymas!$J298=Uzsakymas!$G$19,Uzsakymas!$E298,0)*Uzsakymas!$F298</f>
        <v>0</v>
      </c>
      <c r="X298" s="98">
        <f>IF(Uzsakymas!$G298=Uzsakymas!$G$20,Uzsakymas!$D298,0)*Uzsakymas!$F298</f>
        <v>0</v>
      </c>
      <c r="Y298" s="98">
        <f>IF(Uzsakymas!$H298=Uzsakymas!$G$20,Uzsakymas!$D298,0)*Uzsakymas!$F298</f>
        <v>0</v>
      </c>
      <c r="Z298" s="98">
        <f>IF(Uzsakymas!$I298=Uzsakymas!$G$20,Uzsakymas!$E298,0)*Uzsakymas!$F298</f>
        <v>0</v>
      </c>
      <c r="AA298" s="98">
        <f>IF(Uzsakymas!$J298=Uzsakymas!$G$20,Uzsakymas!$E298,0)*Uzsakymas!$F298</f>
        <v>0</v>
      </c>
      <c r="AB298" s="98">
        <f>IF(Uzsakymas!$G298=Uzsakymas!$G$21,Uzsakymas!$D298,0)*Uzsakymas!$F298</f>
        <v>0</v>
      </c>
      <c r="AC298" s="98">
        <f>IF(Uzsakymas!$H298=Uzsakymas!$G$21,Uzsakymas!$D298,0)*Uzsakymas!$F298</f>
        <v>0</v>
      </c>
      <c r="AD298" s="98">
        <f>IF(Uzsakymas!$I298=Uzsakymas!$G$21,Uzsakymas!$E298,0)*Uzsakymas!$F298</f>
        <v>0</v>
      </c>
      <c r="AE298" s="98">
        <f>IF(Uzsakymas!$J298=Uzsakymas!$G$21,Uzsakymas!$E298,0)*Uzsakymas!$F298</f>
        <v>0</v>
      </c>
      <c r="AF298" s="98">
        <f>IF(Uzsakymas!$G298=Uzsakymas!$G$22,Uzsakymas!$D298,0)*Uzsakymas!$F298</f>
        <v>0</v>
      </c>
      <c r="AG298" s="98">
        <f>IF(Uzsakymas!$H298=Uzsakymas!$G$22,Uzsakymas!$D298,0)*Uzsakymas!$F298</f>
        <v>0</v>
      </c>
      <c r="AH298" s="98">
        <f>IF(Uzsakymas!$I298=Uzsakymas!$G$22,Uzsakymas!$E298,0)*Uzsakymas!$F298</f>
        <v>0</v>
      </c>
      <c r="AI298" s="98">
        <f>IF(Uzsakymas!$J298=Uzsakymas!$G$22,Uzsakymas!$E298,0)*Uzsakymas!$F298</f>
        <v>0</v>
      </c>
      <c r="AJ298" s="98">
        <f>IF(Uzsakymas!$G298=Uzsakymas!$G$23,Uzsakymas!$D298,0)*Uzsakymas!$F298</f>
        <v>0</v>
      </c>
      <c r="AK298" s="98">
        <f>IF(Uzsakymas!$H298=Uzsakymas!$G$23,Uzsakymas!$D298,0)*Uzsakymas!$F298</f>
        <v>0</v>
      </c>
      <c r="AL298" s="98">
        <f>IF(Uzsakymas!$I298=Uzsakymas!$G$23,Uzsakymas!$E298,0)*Uzsakymas!$F298</f>
        <v>0</v>
      </c>
      <c r="AM298" s="98">
        <f>IF(Uzsakymas!$J298=Uzsakymas!$G$23,Uzsakymas!$E298,0)*Uzsakymas!$F298</f>
        <v>0</v>
      </c>
      <c r="AN298" s="98">
        <f>IF(Uzsakymas!$G298=Uzsakymas!$G$24,Uzsakymas!$D298,0)*Uzsakymas!$F298</f>
        <v>0</v>
      </c>
      <c r="AO298" s="98">
        <f>IF(Uzsakymas!$H298=Uzsakymas!$G$24,Uzsakymas!$D298,0)*Uzsakymas!$F298</f>
        <v>0</v>
      </c>
      <c r="AP298" s="98">
        <f>IF(Uzsakymas!$I298=Uzsakymas!$G$24,Uzsakymas!$E298,0)*Uzsakymas!$F298</f>
        <v>0</v>
      </c>
      <c r="AQ298" s="98">
        <f>IF(Uzsakymas!$J298=Uzsakymas!$G$24,Uzsakymas!$E298,0)*Uzsakymas!$F298</f>
        <v>0</v>
      </c>
      <c r="AR298" s="98">
        <f>IF(Uzsakymas!$G298=Uzsakymas!$G$25,Uzsakymas!$D298,0)*Uzsakymas!$F298</f>
        <v>0</v>
      </c>
      <c r="AS298" s="98">
        <f>IF(Uzsakymas!$H298=Uzsakymas!$G$25,Uzsakymas!$D298,0)*Uzsakymas!$F298</f>
        <v>0</v>
      </c>
      <c r="AT298" s="98">
        <f>IF(Uzsakymas!$I298=Uzsakymas!$G$25,Uzsakymas!$E298,0)*Uzsakymas!$F298</f>
        <v>0</v>
      </c>
      <c r="AU298" s="98">
        <f>IF(Uzsakymas!$J298=Uzsakymas!$G$25,Uzsakymas!$E298,0)*Uzsakymas!$F298</f>
        <v>0</v>
      </c>
      <c r="AV298" s="98">
        <f>IF(Uzsakymas!$G298=Uzsakymas!$G$26,Uzsakymas!$D298,0)*Uzsakymas!$F298</f>
        <v>0</v>
      </c>
      <c r="AW298" s="98">
        <f>IF(Uzsakymas!$H298=Uzsakymas!$G$26,Uzsakymas!$D298,0)*Uzsakymas!$F298</f>
        <v>0</v>
      </c>
      <c r="AX298" s="98">
        <f>IF(Uzsakymas!$I298=Uzsakymas!$G$26,Uzsakymas!$E298,0)*Uzsakymas!$F298</f>
        <v>0</v>
      </c>
      <c r="AY298" s="98">
        <f>IF(Uzsakymas!$J298=Uzsakymas!$G$26,Uzsakymas!$E298,0)*Uzsakymas!$F298</f>
        <v>0</v>
      </c>
      <c r="AZ298" s="29">
        <f>(P298+Q298+R298+S298)/1000</f>
        <v>0</v>
      </c>
      <c r="BA298" s="16">
        <f>(T298+U298+V298+W298)/1000</f>
        <v>0</v>
      </c>
      <c r="BB298" s="16">
        <f>(X298+XFD298+XFD298+AA298)/1000</f>
        <v>0</v>
      </c>
      <c r="BC298" s="16">
        <f>(AB298+AC298+AD298+AE298)/1000</f>
        <v>0</v>
      </c>
      <c r="BD298" s="16">
        <f>(AF298+AG298+AH298+AI298)/1000</f>
        <v>0</v>
      </c>
      <c r="BE298" s="16">
        <f>(AJ298+AK298+AL298+AM298)/1000</f>
        <v>0</v>
      </c>
      <c r="BF298" s="16">
        <f>(AN298+AO298+AP298+AQ298)/1000</f>
        <v>0</v>
      </c>
      <c r="BG298" s="16">
        <f>(AR298+AS298+AT298+AU298)/1000</f>
        <v>0</v>
      </c>
      <c r="BH298" s="30">
        <f>(AV298+AW298+AX298+AY298)/1000</f>
        <v>0</v>
      </c>
    </row>
    <row r="299" spans="1:60" hidden="true">
      <c r="N299">
        <v>270</v>
      </c>
      <c r="P299" s="98">
        <f>IF(Uzsakymas!$G299=Uzsakymas!$G$18,Uzsakymas!$D299,0)*Uzsakymas!$F299</f>
        <v>0</v>
      </c>
      <c r="Q299" s="98">
        <f>IF(Uzsakymas!$H299=Uzsakymas!$G$18,Uzsakymas!$D299,0)*Uzsakymas!$F299</f>
        <v>0</v>
      </c>
      <c r="R299" s="98">
        <f>IF(Uzsakymas!$I299=Uzsakymas!$G$18,Uzsakymas!$E299,0)*Uzsakymas!$F299</f>
        <v>0</v>
      </c>
      <c r="S299" s="98">
        <f>IF(Uzsakymas!$J299=Uzsakymas!$G$18,Uzsakymas!$E299,0)*Uzsakymas!$F299</f>
        <v>0</v>
      </c>
      <c r="T299" s="98">
        <f>IF(Uzsakymas!$G299=Uzsakymas!$G$19,Uzsakymas!$D299,0)*Uzsakymas!$F299</f>
        <v>0</v>
      </c>
      <c r="U299" s="98">
        <f>IF(Uzsakymas!$H299=Uzsakymas!$G$19,Uzsakymas!$D299,0)*Uzsakymas!$F299</f>
        <v>0</v>
      </c>
      <c r="V299" s="98">
        <f>IF(Uzsakymas!$I299=Uzsakymas!$G$19,Uzsakymas!$E299,0)*Uzsakymas!$F299</f>
        <v>0</v>
      </c>
      <c r="W299" s="98">
        <f>IF(Uzsakymas!$J299=Uzsakymas!$G$19,Uzsakymas!$E299,0)*Uzsakymas!$F299</f>
        <v>0</v>
      </c>
      <c r="X299" s="98">
        <f>IF(Uzsakymas!$G299=Uzsakymas!$G$20,Uzsakymas!$D299,0)*Uzsakymas!$F299</f>
        <v>0</v>
      </c>
      <c r="Y299" s="98">
        <f>IF(Uzsakymas!$H299=Uzsakymas!$G$20,Uzsakymas!$D299,0)*Uzsakymas!$F299</f>
        <v>0</v>
      </c>
      <c r="Z299" s="98">
        <f>IF(Uzsakymas!$I299=Uzsakymas!$G$20,Uzsakymas!$E299,0)*Uzsakymas!$F299</f>
        <v>0</v>
      </c>
      <c r="AA299" s="98">
        <f>IF(Uzsakymas!$J299=Uzsakymas!$G$20,Uzsakymas!$E299,0)*Uzsakymas!$F299</f>
        <v>0</v>
      </c>
      <c r="AB299" s="98">
        <f>IF(Uzsakymas!$G299=Uzsakymas!$G$21,Uzsakymas!$D299,0)*Uzsakymas!$F299</f>
        <v>0</v>
      </c>
      <c r="AC299" s="98">
        <f>IF(Uzsakymas!$H299=Uzsakymas!$G$21,Uzsakymas!$D299,0)*Uzsakymas!$F299</f>
        <v>0</v>
      </c>
      <c r="AD299" s="98">
        <f>IF(Uzsakymas!$I299=Uzsakymas!$G$21,Uzsakymas!$E299,0)*Uzsakymas!$F299</f>
        <v>0</v>
      </c>
      <c r="AE299" s="98">
        <f>IF(Uzsakymas!$J299=Uzsakymas!$G$21,Uzsakymas!$E299,0)*Uzsakymas!$F299</f>
        <v>0</v>
      </c>
      <c r="AF299" s="98">
        <f>IF(Uzsakymas!$G299=Uzsakymas!$G$22,Uzsakymas!$D299,0)*Uzsakymas!$F299</f>
        <v>0</v>
      </c>
      <c r="AG299" s="98">
        <f>IF(Uzsakymas!$H299=Uzsakymas!$G$22,Uzsakymas!$D299,0)*Uzsakymas!$F299</f>
        <v>0</v>
      </c>
      <c r="AH299" s="98">
        <f>IF(Uzsakymas!$I299=Uzsakymas!$G$22,Uzsakymas!$E299,0)*Uzsakymas!$F299</f>
        <v>0</v>
      </c>
      <c r="AI299" s="98">
        <f>IF(Uzsakymas!$J299=Uzsakymas!$G$22,Uzsakymas!$E299,0)*Uzsakymas!$F299</f>
        <v>0</v>
      </c>
      <c r="AJ299" s="98">
        <f>IF(Uzsakymas!$G299=Uzsakymas!$G$23,Uzsakymas!$D299,0)*Uzsakymas!$F299</f>
        <v>0</v>
      </c>
      <c r="AK299" s="98">
        <f>IF(Uzsakymas!$H299=Uzsakymas!$G$23,Uzsakymas!$D299,0)*Uzsakymas!$F299</f>
        <v>0</v>
      </c>
      <c r="AL299" s="98">
        <f>IF(Uzsakymas!$I299=Uzsakymas!$G$23,Uzsakymas!$E299,0)*Uzsakymas!$F299</f>
        <v>0</v>
      </c>
      <c r="AM299" s="98">
        <f>IF(Uzsakymas!$J299=Uzsakymas!$G$23,Uzsakymas!$E299,0)*Uzsakymas!$F299</f>
        <v>0</v>
      </c>
      <c r="AN299" s="98">
        <f>IF(Uzsakymas!$G299=Uzsakymas!$G$24,Uzsakymas!$D299,0)*Uzsakymas!$F299</f>
        <v>0</v>
      </c>
      <c r="AO299" s="98">
        <f>IF(Uzsakymas!$H299=Uzsakymas!$G$24,Uzsakymas!$D299,0)*Uzsakymas!$F299</f>
        <v>0</v>
      </c>
      <c r="AP299" s="98">
        <f>IF(Uzsakymas!$I299=Uzsakymas!$G$24,Uzsakymas!$E299,0)*Uzsakymas!$F299</f>
        <v>0</v>
      </c>
      <c r="AQ299" s="98">
        <f>IF(Uzsakymas!$J299=Uzsakymas!$G$24,Uzsakymas!$E299,0)*Uzsakymas!$F299</f>
        <v>0</v>
      </c>
      <c r="AR299" s="98">
        <f>IF(Uzsakymas!$G299=Uzsakymas!$G$25,Uzsakymas!$D299,0)*Uzsakymas!$F299</f>
        <v>0</v>
      </c>
      <c r="AS299" s="98">
        <f>IF(Uzsakymas!$H299=Uzsakymas!$G$25,Uzsakymas!$D299,0)*Uzsakymas!$F299</f>
        <v>0</v>
      </c>
      <c r="AT299" s="98">
        <f>IF(Uzsakymas!$I299=Uzsakymas!$G$25,Uzsakymas!$E299,0)*Uzsakymas!$F299</f>
        <v>0</v>
      </c>
      <c r="AU299" s="98">
        <f>IF(Uzsakymas!$J299=Uzsakymas!$G$25,Uzsakymas!$E299,0)*Uzsakymas!$F299</f>
        <v>0</v>
      </c>
      <c r="AV299" s="98">
        <f>IF(Uzsakymas!$G299=Uzsakymas!$G$26,Uzsakymas!$D299,0)*Uzsakymas!$F299</f>
        <v>0</v>
      </c>
      <c r="AW299" s="98">
        <f>IF(Uzsakymas!$H299=Uzsakymas!$G$26,Uzsakymas!$D299,0)*Uzsakymas!$F299</f>
        <v>0</v>
      </c>
      <c r="AX299" s="98">
        <f>IF(Uzsakymas!$I299=Uzsakymas!$G$26,Uzsakymas!$E299,0)*Uzsakymas!$F299</f>
        <v>0</v>
      </c>
      <c r="AY299" s="98">
        <f>IF(Uzsakymas!$J299=Uzsakymas!$G$26,Uzsakymas!$E299,0)*Uzsakymas!$F299</f>
        <v>0</v>
      </c>
      <c r="AZ299" s="29">
        <f>(P299+Q299+R299+S299)/1000</f>
        <v>0</v>
      </c>
      <c r="BA299" s="16">
        <f>(T299+U299+V299+W299)/1000</f>
        <v>0</v>
      </c>
      <c r="BB299" s="16">
        <f>(X299+XFD299+XFD299+AA299)/1000</f>
        <v>0</v>
      </c>
      <c r="BC299" s="16">
        <f>(AB299+AC299+AD299+AE299)/1000</f>
        <v>0</v>
      </c>
      <c r="BD299" s="16">
        <f>(AF299+AG299+AH299+AI299)/1000</f>
        <v>0</v>
      </c>
      <c r="BE299" s="16">
        <f>(AJ299+AK299+AL299+AM299)/1000</f>
        <v>0</v>
      </c>
      <c r="BF299" s="16">
        <f>(AN299+AO299+AP299+AQ299)/1000</f>
        <v>0</v>
      </c>
      <c r="BG299" s="16">
        <f>(AR299+AS299+AT299+AU299)/1000</f>
        <v>0</v>
      </c>
      <c r="BH299" s="30">
        <f>(AV299+AW299+AX299+AY299)/1000</f>
        <v>0</v>
      </c>
    </row>
    <row r="300" spans="1:60" hidden="true">
      <c r="N300">
        <v>271</v>
      </c>
      <c r="P300" s="98">
        <f>IF(Uzsakymas!$G300=Uzsakymas!$G$18,Uzsakymas!$D300,0)*Uzsakymas!$F300</f>
        <v>0</v>
      </c>
      <c r="Q300" s="98">
        <f>IF(Uzsakymas!$H300=Uzsakymas!$G$18,Uzsakymas!$D300,0)*Uzsakymas!$F300</f>
        <v>0</v>
      </c>
      <c r="R300" s="98">
        <f>IF(Uzsakymas!$I300=Uzsakymas!$G$18,Uzsakymas!$E300,0)*Uzsakymas!$F300</f>
        <v>0</v>
      </c>
      <c r="S300" s="98">
        <f>IF(Uzsakymas!$J300=Uzsakymas!$G$18,Uzsakymas!$E300,0)*Uzsakymas!$F300</f>
        <v>0</v>
      </c>
      <c r="T300" s="98">
        <f>IF(Uzsakymas!$G300=Uzsakymas!$G$19,Uzsakymas!$D300,0)*Uzsakymas!$F300</f>
        <v>0</v>
      </c>
      <c r="U300" s="98">
        <f>IF(Uzsakymas!$H300=Uzsakymas!$G$19,Uzsakymas!$D300,0)*Uzsakymas!$F300</f>
        <v>0</v>
      </c>
      <c r="V300" s="98">
        <f>IF(Uzsakymas!$I300=Uzsakymas!$G$19,Uzsakymas!$E300,0)*Uzsakymas!$F300</f>
        <v>0</v>
      </c>
      <c r="W300" s="98">
        <f>IF(Uzsakymas!$J300=Uzsakymas!$G$19,Uzsakymas!$E300,0)*Uzsakymas!$F300</f>
        <v>0</v>
      </c>
      <c r="X300" s="98">
        <f>IF(Uzsakymas!$G300=Uzsakymas!$G$20,Uzsakymas!$D300,0)*Uzsakymas!$F300</f>
        <v>0</v>
      </c>
      <c r="Y300" s="98">
        <f>IF(Uzsakymas!$H300=Uzsakymas!$G$20,Uzsakymas!$D300,0)*Uzsakymas!$F300</f>
        <v>0</v>
      </c>
      <c r="Z300" s="98">
        <f>IF(Uzsakymas!$I300=Uzsakymas!$G$20,Uzsakymas!$E300,0)*Uzsakymas!$F300</f>
        <v>0</v>
      </c>
      <c r="AA300" s="98">
        <f>IF(Uzsakymas!$J300=Uzsakymas!$G$20,Uzsakymas!$E300,0)*Uzsakymas!$F300</f>
        <v>0</v>
      </c>
      <c r="AB300" s="98">
        <f>IF(Uzsakymas!$G300=Uzsakymas!$G$21,Uzsakymas!$D300,0)*Uzsakymas!$F300</f>
        <v>0</v>
      </c>
      <c r="AC300" s="98">
        <f>IF(Uzsakymas!$H300=Uzsakymas!$G$21,Uzsakymas!$D300,0)*Uzsakymas!$F300</f>
        <v>0</v>
      </c>
      <c r="AD300" s="98">
        <f>IF(Uzsakymas!$I300=Uzsakymas!$G$21,Uzsakymas!$E300,0)*Uzsakymas!$F300</f>
        <v>0</v>
      </c>
      <c r="AE300" s="98">
        <f>IF(Uzsakymas!$J300=Uzsakymas!$G$21,Uzsakymas!$E300,0)*Uzsakymas!$F300</f>
        <v>0</v>
      </c>
      <c r="AF300" s="98">
        <f>IF(Uzsakymas!$G300=Uzsakymas!$G$22,Uzsakymas!$D300,0)*Uzsakymas!$F300</f>
        <v>0</v>
      </c>
      <c r="AG300" s="98">
        <f>IF(Uzsakymas!$H300=Uzsakymas!$G$22,Uzsakymas!$D300,0)*Uzsakymas!$F300</f>
        <v>0</v>
      </c>
      <c r="AH300" s="98">
        <f>IF(Uzsakymas!$I300=Uzsakymas!$G$22,Uzsakymas!$E300,0)*Uzsakymas!$F300</f>
        <v>0</v>
      </c>
      <c r="AI300" s="98">
        <f>IF(Uzsakymas!$J300=Uzsakymas!$G$22,Uzsakymas!$E300,0)*Uzsakymas!$F300</f>
        <v>0</v>
      </c>
      <c r="AJ300" s="98">
        <f>IF(Uzsakymas!$G300=Uzsakymas!$G$23,Uzsakymas!$D300,0)*Uzsakymas!$F300</f>
        <v>0</v>
      </c>
      <c r="AK300" s="98">
        <f>IF(Uzsakymas!$H300=Uzsakymas!$G$23,Uzsakymas!$D300,0)*Uzsakymas!$F300</f>
        <v>0</v>
      </c>
      <c r="AL300" s="98">
        <f>IF(Uzsakymas!$I300=Uzsakymas!$G$23,Uzsakymas!$E300,0)*Uzsakymas!$F300</f>
        <v>0</v>
      </c>
      <c r="AM300" s="98">
        <f>IF(Uzsakymas!$J300=Uzsakymas!$G$23,Uzsakymas!$E300,0)*Uzsakymas!$F300</f>
        <v>0</v>
      </c>
      <c r="AN300" s="98">
        <f>IF(Uzsakymas!$G300=Uzsakymas!$G$24,Uzsakymas!$D300,0)*Uzsakymas!$F300</f>
        <v>0</v>
      </c>
      <c r="AO300" s="98">
        <f>IF(Uzsakymas!$H300=Uzsakymas!$G$24,Uzsakymas!$D300,0)*Uzsakymas!$F300</f>
        <v>0</v>
      </c>
      <c r="AP300" s="98">
        <f>IF(Uzsakymas!$I300=Uzsakymas!$G$24,Uzsakymas!$E300,0)*Uzsakymas!$F300</f>
        <v>0</v>
      </c>
      <c r="AQ300" s="98">
        <f>IF(Uzsakymas!$J300=Uzsakymas!$G$24,Uzsakymas!$E300,0)*Uzsakymas!$F300</f>
        <v>0</v>
      </c>
      <c r="AR300" s="98">
        <f>IF(Uzsakymas!$G300=Uzsakymas!$G$25,Uzsakymas!$D300,0)*Uzsakymas!$F300</f>
        <v>0</v>
      </c>
      <c r="AS300" s="98">
        <f>IF(Uzsakymas!$H300=Uzsakymas!$G$25,Uzsakymas!$D300,0)*Uzsakymas!$F300</f>
        <v>0</v>
      </c>
      <c r="AT300" s="98">
        <f>IF(Uzsakymas!$I300=Uzsakymas!$G$25,Uzsakymas!$E300,0)*Uzsakymas!$F300</f>
        <v>0</v>
      </c>
      <c r="AU300" s="98">
        <f>IF(Uzsakymas!$J300=Uzsakymas!$G$25,Uzsakymas!$E300,0)*Uzsakymas!$F300</f>
        <v>0</v>
      </c>
      <c r="AV300" s="98">
        <f>IF(Uzsakymas!$G300=Uzsakymas!$G$26,Uzsakymas!$D300,0)*Uzsakymas!$F300</f>
        <v>0</v>
      </c>
      <c r="AW300" s="98">
        <f>IF(Uzsakymas!$H300=Uzsakymas!$G$26,Uzsakymas!$D300,0)*Uzsakymas!$F300</f>
        <v>0</v>
      </c>
      <c r="AX300" s="98">
        <f>IF(Uzsakymas!$I300=Uzsakymas!$G$26,Uzsakymas!$E300,0)*Uzsakymas!$F300</f>
        <v>0</v>
      </c>
      <c r="AY300" s="98">
        <f>IF(Uzsakymas!$J300=Uzsakymas!$G$26,Uzsakymas!$E300,0)*Uzsakymas!$F300</f>
        <v>0</v>
      </c>
      <c r="AZ300" s="29">
        <f>(P300+Q300+R300+S300)/1000</f>
        <v>0</v>
      </c>
      <c r="BA300" s="16">
        <f>(T300+U300+V300+W300)/1000</f>
        <v>0</v>
      </c>
      <c r="BB300" s="16">
        <f>(X300+XFD300+XFD300+AA300)/1000</f>
        <v>0</v>
      </c>
      <c r="BC300" s="16">
        <f>(AB300+AC300+AD300+AE300)/1000</f>
        <v>0</v>
      </c>
      <c r="BD300" s="16">
        <f>(AF300+AG300+AH300+AI300)/1000</f>
        <v>0</v>
      </c>
      <c r="BE300" s="16">
        <f>(AJ300+AK300+AL300+AM300)/1000</f>
        <v>0</v>
      </c>
      <c r="BF300" s="16">
        <f>(AN300+AO300+AP300+AQ300)/1000</f>
        <v>0</v>
      </c>
      <c r="BG300" s="16">
        <f>(AR300+AS300+AT300+AU300)/1000</f>
        <v>0</v>
      </c>
      <c r="BH300" s="30">
        <f>(AV300+AW300+AX300+AY300)/1000</f>
        <v>0</v>
      </c>
    </row>
    <row r="301" spans="1:60" hidden="true">
      <c r="N301">
        <v>272</v>
      </c>
      <c r="P301" s="98">
        <f>IF(Uzsakymas!$G301=Uzsakymas!$G$18,Uzsakymas!$D301,0)*Uzsakymas!$F301</f>
        <v>0</v>
      </c>
      <c r="Q301" s="98">
        <f>IF(Uzsakymas!$H301=Uzsakymas!$G$18,Uzsakymas!$D301,0)*Uzsakymas!$F301</f>
        <v>0</v>
      </c>
      <c r="R301" s="98">
        <f>IF(Uzsakymas!$I301=Uzsakymas!$G$18,Uzsakymas!$E301,0)*Uzsakymas!$F301</f>
        <v>0</v>
      </c>
      <c r="S301" s="98">
        <f>IF(Uzsakymas!$J301=Uzsakymas!$G$18,Uzsakymas!$E301,0)*Uzsakymas!$F301</f>
        <v>0</v>
      </c>
      <c r="T301" s="98">
        <f>IF(Uzsakymas!$G301=Uzsakymas!$G$19,Uzsakymas!$D301,0)*Uzsakymas!$F301</f>
        <v>0</v>
      </c>
      <c r="U301" s="98">
        <f>IF(Uzsakymas!$H301=Uzsakymas!$G$19,Uzsakymas!$D301,0)*Uzsakymas!$F301</f>
        <v>0</v>
      </c>
      <c r="V301" s="98">
        <f>IF(Uzsakymas!$I301=Uzsakymas!$G$19,Uzsakymas!$E301,0)*Uzsakymas!$F301</f>
        <v>0</v>
      </c>
      <c r="W301" s="98">
        <f>IF(Uzsakymas!$J301=Uzsakymas!$G$19,Uzsakymas!$E301,0)*Uzsakymas!$F301</f>
        <v>0</v>
      </c>
      <c r="X301" s="98">
        <f>IF(Uzsakymas!$G301=Uzsakymas!$G$20,Uzsakymas!$D301,0)*Uzsakymas!$F301</f>
        <v>0</v>
      </c>
      <c r="Y301" s="98">
        <f>IF(Uzsakymas!$H301=Uzsakymas!$G$20,Uzsakymas!$D301,0)*Uzsakymas!$F301</f>
        <v>0</v>
      </c>
      <c r="Z301" s="98">
        <f>IF(Uzsakymas!$I301=Uzsakymas!$G$20,Uzsakymas!$E301,0)*Uzsakymas!$F301</f>
        <v>0</v>
      </c>
      <c r="AA301" s="98">
        <f>IF(Uzsakymas!$J301=Uzsakymas!$G$20,Uzsakymas!$E301,0)*Uzsakymas!$F301</f>
        <v>0</v>
      </c>
      <c r="AB301" s="98">
        <f>IF(Uzsakymas!$G301=Uzsakymas!$G$21,Uzsakymas!$D301,0)*Uzsakymas!$F301</f>
        <v>0</v>
      </c>
      <c r="AC301" s="98">
        <f>IF(Uzsakymas!$H301=Uzsakymas!$G$21,Uzsakymas!$D301,0)*Uzsakymas!$F301</f>
        <v>0</v>
      </c>
      <c r="AD301" s="98">
        <f>IF(Uzsakymas!$I301=Uzsakymas!$G$21,Uzsakymas!$E301,0)*Uzsakymas!$F301</f>
        <v>0</v>
      </c>
      <c r="AE301" s="98">
        <f>IF(Uzsakymas!$J301=Uzsakymas!$G$21,Uzsakymas!$E301,0)*Uzsakymas!$F301</f>
        <v>0</v>
      </c>
      <c r="AF301" s="98">
        <f>IF(Uzsakymas!$G301=Uzsakymas!$G$22,Uzsakymas!$D301,0)*Uzsakymas!$F301</f>
        <v>0</v>
      </c>
      <c r="AG301" s="98">
        <f>IF(Uzsakymas!$H301=Uzsakymas!$G$22,Uzsakymas!$D301,0)*Uzsakymas!$F301</f>
        <v>0</v>
      </c>
      <c r="AH301" s="98">
        <f>IF(Uzsakymas!$I301=Uzsakymas!$G$22,Uzsakymas!$E301,0)*Uzsakymas!$F301</f>
        <v>0</v>
      </c>
      <c r="AI301" s="98">
        <f>IF(Uzsakymas!$J301=Uzsakymas!$G$22,Uzsakymas!$E301,0)*Uzsakymas!$F301</f>
        <v>0</v>
      </c>
      <c r="AJ301" s="98">
        <f>IF(Uzsakymas!$G301=Uzsakymas!$G$23,Uzsakymas!$D301,0)*Uzsakymas!$F301</f>
        <v>0</v>
      </c>
      <c r="AK301" s="98">
        <f>IF(Uzsakymas!$H301=Uzsakymas!$G$23,Uzsakymas!$D301,0)*Uzsakymas!$F301</f>
        <v>0</v>
      </c>
      <c r="AL301" s="98">
        <f>IF(Uzsakymas!$I301=Uzsakymas!$G$23,Uzsakymas!$E301,0)*Uzsakymas!$F301</f>
        <v>0</v>
      </c>
      <c r="AM301" s="98">
        <f>IF(Uzsakymas!$J301=Uzsakymas!$G$23,Uzsakymas!$E301,0)*Uzsakymas!$F301</f>
        <v>0</v>
      </c>
      <c r="AN301" s="98">
        <f>IF(Uzsakymas!$G301=Uzsakymas!$G$24,Uzsakymas!$D301,0)*Uzsakymas!$F301</f>
        <v>0</v>
      </c>
      <c r="AO301" s="98">
        <f>IF(Uzsakymas!$H301=Uzsakymas!$G$24,Uzsakymas!$D301,0)*Uzsakymas!$F301</f>
        <v>0</v>
      </c>
      <c r="AP301" s="98">
        <f>IF(Uzsakymas!$I301=Uzsakymas!$G$24,Uzsakymas!$E301,0)*Uzsakymas!$F301</f>
        <v>0</v>
      </c>
      <c r="AQ301" s="98">
        <f>IF(Uzsakymas!$J301=Uzsakymas!$G$24,Uzsakymas!$E301,0)*Uzsakymas!$F301</f>
        <v>0</v>
      </c>
      <c r="AR301" s="98">
        <f>IF(Uzsakymas!$G301=Uzsakymas!$G$25,Uzsakymas!$D301,0)*Uzsakymas!$F301</f>
        <v>0</v>
      </c>
      <c r="AS301" s="98">
        <f>IF(Uzsakymas!$H301=Uzsakymas!$G$25,Uzsakymas!$D301,0)*Uzsakymas!$F301</f>
        <v>0</v>
      </c>
      <c r="AT301" s="98">
        <f>IF(Uzsakymas!$I301=Uzsakymas!$G$25,Uzsakymas!$E301,0)*Uzsakymas!$F301</f>
        <v>0</v>
      </c>
      <c r="AU301" s="98">
        <f>IF(Uzsakymas!$J301=Uzsakymas!$G$25,Uzsakymas!$E301,0)*Uzsakymas!$F301</f>
        <v>0</v>
      </c>
      <c r="AV301" s="98">
        <f>IF(Uzsakymas!$G301=Uzsakymas!$G$26,Uzsakymas!$D301,0)*Uzsakymas!$F301</f>
        <v>0</v>
      </c>
      <c r="AW301" s="98">
        <f>IF(Uzsakymas!$H301=Uzsakymas!$G$26,Uzsakymas!$D301,0)*Uzsakymas!$F301</f>
        <v>0</v>
      </c>
      <c r="AX301" s="98">
        <f>IF(Uzsakymas!$I301=Uzsakymas!$G$26,Uzsakymas!$E301,0)*Uzsakymas!$F301</f>
        <v>0</v>
      </c>
      <c r="AY301" s="98">
        <f>IF(Uzsakymas!$J301=Uzsakymas!$G$26,Uzsakymas!$E301,0)*Uzsakymas!$F301</f>
        <v>0</v>
      </c>
      <c r="AZ301" s="29">
        <f>(P301+Q301+R301+S301)/1000</f>
        <v>0</v>
      </c>
      <c r="BA301" s="16">
        <f>(T301+U301+V301+W301)/1000</f>
        <v>0</v>
      </c>
      <c r="BB301" s="16">
        <f>(X301+XFD301+XFD301+AA301)/1000</f>
        <v>0</v>
      </c>
      <c r="BC301" s="16">
        <f>(AB301+AC301+AD301+AE301)/1000</f>
        <v>0</v>
      </c>
      <c r="BD301" s="16">
        <f>(AF301+AG301+AH301+AI301)/1000</f>
        <v>0</v>
      </c>
      <c r="BE301" s="16">
        <f>(AJ301+AK301+AL301+AM301)/1000</f>
        <v>0</v>
      </c>
      <c r="BF301" s="16">
        <f>(AN301+AO301+AP301+AQ301)/1000</f>
        <v>0</v>
      </c>
      <c r="BG301" s="16">
        <f>(AR301+AS301+AT301+AU301)/1000</f>
        <v>0</v>
      </c>
      <c r="BH301" s="30">
        <f>(AV301+AW301+AX301+AY301)/1000</f>
        <v>0</v>
      </c>
    </row>
    <row r="302" spans="1:60" hidden="true">
      <c r="N302">
        <v>273</v>
      </c>
      <c r="P302" s="98">
        <f>IF(Uzsakymas!$G302=Uzsakymas!$G$18,Uzsakymas!$D302,0)*Uzsakymas!$F302</f>
        <v>0</v>
      </c>
      <c r="Q302" s="98">
        <f>IF(Uzsakymas!$H302=Uzsakymas!$G$18,Uzsakymas!$D302,0)*Uzsakymas!$F302</f>
        <v>0</v>
      </c>
      <c r="R302" s="98">
        <f>IF(Uzsakymas!$I302=Uzsakymas!$G$18,Uzsakymas!$E302,0)*Uzsakymas!$F302</f>
        <v>0</v>
      </c>
      <c r="S302" s="98">
        <f>IF(Uzsakymas!$J302=Uzsakymas!$G$18,Uzsakymas!$E302,0)*Uzsakymas!$F302</f>
        <v>0</v>
      </c>
      <c r="T302" s="98">
        <f>IF(Uzsakymas!$G302=Uzsakymas!$G$19,Uzsakymas!$D302,0)*Uzsakymas!$F302</f>
        <v>0</v>
      </c>
      <c r="U302" s="98">
        <f>IF(Uzsakymas!$H302=Uzsakymas!$G$19,Uzsakymas!$D302,0)*Uzsakymas!$F302</f>
        <v>0</v>
      </c>
      <c r="V302" s="98">
        <f>IF(Uzsakymas!$I302=Uzsakymas!$G$19,Uzsakymas!$E302,0)*Uzsakymas!$F302</f>
        <v>0</v>
      </c>
      <c r="W302" s="98">
        <f>IF(Uzsakymas!$J302=Uzsakymas!$G$19,Uzsakymas!$E302,0)*Uzsakymas!$F302</f>
        <v>0</v>
      </c>
      <c r="X302" s="98">
        <f>IF(Uzsakymas!$G302=Uzsakymas!$G$20,Uzsakymas!$D302,0)*Uzsakymas!$F302</f>
        <v>0</v>
      </c>
      <c r="Y302" s="98">
        <f>IF(Uzsakymas!$H302=Uzsakymas!$G$20,Uzsakymas!$D302,0)*Uzsakymas!$F302</f>
        <v>0</v>
      </c>
      <c r="Z302" s="98">
        <f>IF(Uzsakymas!$I302=Uzsakymas!$G$20,Uzsakymas!$E302,0)*Uzsakymas!$F302</f>
        <v>0</v>
      </c>
      <c r="AA302" s="98">
        <f>IF(Uzsakymas!$J302=Uzsakymas!$G$20,Uzsakymas!$E302,0)*Uzsakymas!$F302</f>
        <v>0</v>
      </c>
      <c r="AB302" s="98">
        <f>IF(Uzsakymas!$G302=Uzsakymas!$G$21,Uzsakymas!$D302,0)*Uzsakymas!$F302</f>
        <v>0</v>
      </c>
      <c r="AC302" s="98">
        <f>IF(Uzsakymas!$H302=Uzsakymas!$G$21,Uzsakymas!$D302,0)*Uzsakymas!$F302</f>
        <v>0</v>
      </c>
      <c r="AD302" s="98">
        <f>IF(Uzsakymas!$I302=Uzsakymas!$G$21,Uzsakymas!$E302,0)*Uzsakymas!$F302</f>
        <v>0</v>
      </c>
      <c r="AE302" s="98">
        <f>IF(Uzsakymas!$J302=Uzsakymas!$G$21,Uzsakymas!$E302,0)*Uzsakymas!$F302</f>
        <v>0</v>
      </c>
      <c r="AF302" s="98">
        <f>IF(Uzsakymas!$G302=Uzsakymas!$G$22,Uzsakymas!$D302,0)*Uzsakymas!$F302</f>
        <v>0</v>
      </c>
      <c r="AG302" s="98">
        <f>IF(Uzsakymas!$H302=Uzsakymas!$G$22,Uzsakymas!$D302,0)*Uzsakymas!$F302</f>
        <v>0</v>
      </c>
      <c r="AH302" s="98">
        <f>IF(Uzsakymas!$I302=Uzsakymas!$G$22,Uzsakymas!$E302,0)*Uzsakymas!$F302</f>
        <v>0</v>
      </c>
      <c r="AI302" s="98">
        <f>IF(Uzsakymas!$J302=Uzsakymas!$G$22,Uzsakymas!$E302,0)*Uzsakymas!$F302</f>
        <v>0</v>
      </c>
      <c r="AJ302" s="98">
        <f>IF(Uzsakymas!$G302=Uzsakymas!$G$23,Uzsakymas!$D302,0)*Uzsakymas!$F302</f>
        <v>0</v>
      </c>
      <c r="AK302" s="98">
        <f>IF(Uzsakymas!$H302=Uzsakymas!$G$23,Uzsakymas!$D302,0)*Uzsakymas!$F302</f>
        <v>0</v>
      </c>
      <c r="AL302" s="98">
        <f>IF(Uzsakymas!$I302=Uzsakymas!$G$23,Uzsakymas!$E302,0)*Uzsakymas!$F302</f>
        <v>0</v>
      </c>
      <c r="AM302" s="98">
        <f>IF(Uzsakymas!$J302=Uzsakymas!$G$23,Uzsakymas!$E302,0)*Uzsakymas!$F302</f>
        <v>0</v>
      </c>
      <c r="AN302" s="98">
        <f>IF(Uzsakymas!$G302=Uzsakymas!$G$24,Uzsakymas!$D302,0)*Uzsakymas!$F302</f>
        <v>0</v>
      </c>
      <c r="AO302" s="98">
        <f>IF(Uzsakymas!$H302=Uzsakymas!$G$24,Uzsakymas!$D302,0)*Uzsakymas!$F302</f>
        <v>0</v>
      </c>
      <c r="AP302" s="98">
        <f>IF(Uzsakymas!$I302=Uzsakymas!$G$24,Uzsakymas!$E302,0)*Uzsakymas!$F302</f>
        <v>0</v>
      </c>
      <c r="AQ302" s="98">
        <f>IF(Uzsakymas!$J302=Uzsakymas!$G$24,Uzsakymas!$E302,0)*Uzsakymas!$F302</f>
        <v>0</v>
      </c>
      <c r="AR302" s="98">
        <f>IF(Uzsakymas!$G302=Uzsakymas!$G$25,Uzsakymas!$D302,0)*Uzsakymas!$F302</f>
        <v>0</v>
      </c>
      <c r="AS302" s="98">
        <f>IF(Uzsakymas!$H302=Uzsakymas!$G$25,Uzsakymas!$D302,0)*Uzsakymas!$F302</f>
        <v>0</v>
      </c>
      <c r="AT302" s="98">
        <f>IF(Uzsakymas!$I302=Uzsakymas!$G$25,Uzsakymas!$E302,0)*Uzsakymas!$F302</f>
        <v>0</v>
      </c>
      <c r="AU302" s="98">
        <f>IF(Uzsakymas!$J302=Uzsakymas!$G$25,Uzsakymas!$E302,0)*Uzsakymas!$F302</f>
        <v>0</v>
      </c>
      <c r="AV302" s="98">
        <f>IF(Uzsakymas!$G302=Uzsakymas!$G$26,Uzsakymas!$D302,0)*Uzsakymas!$F302</f>
        <v>0</v>
      </c>
      <c r="AW302" s="98">
        <f>IF(Uzsakymas!$H302=Uzsakymas!$G$26,Uzsakymas!$D302,0)*Uzsakymas!$F302</f>
        <v>0</v>
      </c>
      <c r="AX302" s="98">
        <f>IF(Uzsakymas!$I302=Uzsakymas!$G$26,Uzsakymas!$E302,0)*Uzsakymas!$F302</f>
        <v>0</v>
      </c>
      <c r="AY302" s="98">
        <f>IF(Uzsakymas!$J302=Uzsakymas!$G$26,Uzsakymas!$E302,0)*Uzsakymas!$F302</f>
        <v>0</v>
      </c>
      <c r="AZ302" s="29">
        <f>(P302+Q302+R302+S302)/1000</f>
        <v>0</v>
      </c>
      <c r="BA302" s="16">
        <f>(T302+U302+V302+W302)/1000</f>
        <v>0</v>
      </c>
      <c r="BB302" s="16">
        <f>(X302+XFD302+XFD302+AA302)/1000</f>
        <v>0</v>
      </c>
      <c r="BC302" s="16">
        <f>(AB302+AC302+AD302+AE302)/1000</f>
        <v>0</v>
      </c>
      <c r="BD302" s="16">
        <f>(AF302+AG302+AH302+AI302)/1000</f>
        <v>0</v>
      </c>
      <c r="BE302" s="16">
        <f>(AJ302+AK302+AL302+AM302)/1000</f>
        <v>0</v>
      </c>
      <c r="BF302" s="16">
        <f>(AN302+AO302+AP302+AQ302)/1000</f>
        <v>0</v>
      </c>
      <c r="BG302" s="16">
        <f>(AR302+AS302+AT302+AU302)/1000</f>
        <v>0</v>
      </c>
      <c r="BH302" s="30">
        <f>(AV302+AW302+AX302+AY302)/1000</f>
        <v>0</v>
      </c>
    </row>
    <row r="303" spans="1:60" hidden="true">
      <c r="N303">
        <v>274</v>
      </c>
      <c r="P303" s="98">
        <f>IF(Uzsakymas!$G303=Uzsakymas!$G$18,Uzsakymas!$D303,0)*Uzsakymas!$F303</f>
        <v>0</v>
      </c>
      <c r="Q303" s="98">
        <f>IF(Uzsakymas!$H303=Uzsakymas!$G$18,Uzsakymas!$D303,0)*Uzsakymas!$F303</f>
        <v>0</v>
      </c>
      <c r="R303" s="98">
        <f>IF(Uzsakymas!$I303=Uzsakymas!$G$18,Uzsakymas!$E303,0)*Uzsakymas!$F303</f>
        <v>0</v>
      </c>
      <c r="S303" s="98">
        <f>IF(Uzsakymas!$J303=Uzsakymas!$G$18,Uzsakymas!$E303,0)*Uzsakymas!$F303</f>
        <v>0</v>
      </c>
      <c r="T303" s="98">
        <f>IF(Uzsakymas!$G303=Uzsakymas!$G$19,Uzsakymas!$D303,0)*Uzsakymas!$F303</f>
        <v>0</v>
      </c>
      <c r="U303" s="98">
        <f>IF(Uzsakymas!$H303=Uzsakymas!$G$19,Uzsakymas!$D303,0)*Uzsakymas!$F303</f>
        <v>0</v>
      </c>
      <c r="V303" s="98">
        <f>IF(Uzsakymas!$I303=Uzsakymas!$G$19,Uzsakymas!$E303,0)*Uzsakymas!$F303</f>
        <v>0</v>
      </c>
      <c r="W303" s="98">
        <f>IF(Uzsakymas!$J303=Uzsakymas!$G$19,Uzsakymas!$E303,0)*Uzsakymas!$F303</f>
        <v>0</v>
      </c>
      <c r="X303" s="98">
        <f>IF(Uzsakymas!$G303=Uzsakymas!$G$20,Uzsakymas!$D303,0)*Uzsakymas!$F303</f>
        <v>0</v>
      </c>
      <c r="Y303" s="98">
        <f>IF(Uzsakymas!$H303=Uzsakymas!$G$20,Uzsakymas!$D303,0)*Uzsakymas!$F303</f>
        <v>0</v>
      </c>
      <c r="Z303" s="98">
        <f>IF(Uzsakymas!$I303=Uzsakymas!$G$20,Uzsakymas!$E303,0)*Uzsakymas!$F303</f>
        <v>0</v>
      </c>
      <c r="AA303" s="98">
        <f>IF(Uzsakymas!$J303=Uzsakymas!$G$20,Uzsakymas!$E303,0)*Uzsakymas!$F303</f>
        <v>0</v>
      </c>
      <c r="AB303" s="98">
        <f>IF(Uzsakymas!$G303=Uzsakymas!$G$21,Uzsakymas!$D303,0)*Uzsakymas!$F303</f>
        <v>0</v>
      </c>
      <c r="AC303" s="98">
        <f>IF(Uzsakymas!$H303=Uzsakymas!$G$21,Uzsakymas!$D303,0)*Uzsakymas!$F303</f>
        <v>0</v>
      </c>
      <c r="AD303" s="98">
        <f>IF(Uzsakymas!$I303=Uzsakymas!$G$21,Uzsakymas!$E303,0)*Uzsakymas!$F303</f>
        <v>0</v>
      </c>
      <c r="AE303" s="98">
        <f>IF(Uzsakymas!$J303=Uzsakymas!$G$21,Uzsakymas!$E303,0)*Uzsakymas!$F303</f>
        <v>0</v>
      </c>
      <c r="AF303" s="98">
        <f>IF(Uzsakymas!$G303=Uzsakymas!$G$22,Uzsakymas!$D303,0)*Uzsakymas!$F303</f>
        <v>0</v>
      </c>
      <c r="AG303" s="98">
        <f>IF(Uzsakymas!$H303=Uzsakymas!$G$22,Uzsakymas!$D303,0)*Uzsakymas!$F303</f>
        <v>0</v>
      </c>
      <c r="AH303" s="98">
        <f>IF(Uzsakymas!$I303=Uzsakymas!$G$22,Uzsakymas!$E303,0)*Uzsakymas!$F303</f>
        <v>0</v>
      </c>
      <c r="AI303" s="98">
        <f>IF(Uzsakymas!$J303=Uzsakymas!$G$22,Uzsakymas!$E303,0)*Uzsakymas!$F303</f>
        <v>0</v>
      </c>
      <c r="AJ303" s="98">
        <f>IF(Uzsakymas!$G303=Uzsakymas!$G$23,Uzsakymas!$D303,0)*Uzsakymas!$F303</f>
        <v>0</v>
      </c>
      <c r="AK303" s="98">
        <f>IF(Uzsakymas!$H303=Uzsakymas!$G$23,Uzsakymas!$D303,0)*Uzsakymas!$F303</f>
        <v>0</v>
      </c>
      <c r="AL303" s="98">
        <f>IF(Uzsakymas!$I303=Uzsakymas!$G$23,Uzsakymas!$E303,0)*Uzsakymas!$F303</f>
        <v>0</v>
      </c>
      <c r="AM303" s="98">
        <f>IF(Uzsakymas!$J303=Uzsakymas!$G$23,Uzsakymas!$E303,0)*Uzsakymas!$F303</f>
        <v>0</v>
      </c>
      <c r="AN303" s="98">
        <f>IF(Uzsakymas!$G303=Uzsakymas!$G$24,Uzsakymas!$D303,0)*Uzsakymas!$F303</f>
        <v>0</v>
      </c>
      <c r="AO303" s="98">
        <f>IF(Uzsakymas!$H303=Uzsakymas!$G$24,Uzsakymas!$D303,0)*Uzsakymas!$F303</f>
        <v>0</v>
      </c>
      <c r="AP303" s="98">
        <f>IF(Uzsakymas!$I303=Uzsakymas!$G$24,Uzsakymas!$E303,0)*Uzsakymas!$F303</f>
        <v>0</v>
      </c>
      <c r="AQ303" s="98">
        <f>IF(Uzsakymas!$J303=Uzsakymas!$G$24,Uzsakymas!$E303,0)*Uzsakymas!$F303</f>
        <v>0</v>
      </c>
      <c r="AR303" s="98">
        <f>IF(Uzsakymas!$G303=Uzsakymas!$G$25,Uzsakymas!$D303,0)*Uzsakymas!$F303</f>
        <v>0</v>
      </c>
      <c r="AS303" s="98">
        <f>IF(Uzsakymas!$H303=Uzsakymas!$G$25,Uzsakymas!$D303,0)*Uzsakymas!$F303</f>
        <v>0</v>
      </c>
      <c r="AT303" s="98">
        <f>IF(Uzsakymas!$I303=Uzsakymas!$G$25,Uzsakymas!$E303,0)*Uzsakymas!$F303</f>
        <v>0</v>
      </c>
      <c r="AU303" s="98">
        <f>IF(Uzsakymas!$J303=Uzsakymas!$G$25,Uzsakymas!$E303,0)*Uzsakymas!$F303</f>
        <v>0</v>
      </c>
      <c r="AV303" s="98">
        <f>IF(Uzsakymas!$G303=Uzsakymas!$G$26,Uzsakymas!$D303,0)*Uzsakymas!$F303</f>
        <v>0</v>
      </c>
      <c r="AW303" s="98">
        <f>IF(Uzsakymas!$H303=Uzsakymas!$G$26,Uzsakymas!$D303,0)*Uzsakymas!$F303</f>
        <v>0</v>
      </c>
      <c r="AX303" s="98">
        <f>IF(Uzsakymas!$I303=Uzsakymas!$G$26,Uzsakymas!$E303,0)*Uzsakymas!$F303</f>
        <v>0</v>
      </c>
      <c r="AY303" s="98">
        <f>IF(Uzsakymas!$J303=Uzsakymas!$G$26,Uzsakymas!$E303,0)*Uzsakymas!$F303</f>
        <v>0</v>
      </c>
      <c r="AZ303" s="29">
        <f>(P303+Q303+R303+S303)/1000</f>
        <v>0</v>
      </c>
      <c r="BA303" s="16">
        <f>(T303+U303+V303+W303)/1000</f>
        <v>0</v>
      </c>
      <c r="BB303" s="16">
        <f>(X303+XFD303+XFD303+AA303)/1000</f>
        <v>0</v>
      </c>
      <c r="BC303" s="16">
        <f>(AB303+AC303+AD303+AE303)/1000</f>
        <v>0</v>
      </c>
      <c r="BD303" s="16">
        <f>(AF303+AG303+AH303+AI303)/1000</f>
        <v>0</v>
      </c>
      <c r="BE303" s="16">
        <f>(AJ303+AK303+AL303+AM303)/1000</f>
        <v>0</v>
      </c>
      <c r="BF303" s="16">
        <f>(AN303+AO303+AP303+AQ303)/1000</f>
        <v>0</v>
      </c>
      <c r="BG303" s="16">
        <f>(AR303+AS303+AT303+AU303)/1000</f>
        <v>0</v>
      </c>
      <c r="BH303" s="30">
        <f>(AV303+AW303+AX303+AY303)/1000</f>
        <v>0</v>
      </c>
    </row>
    <row r="304" spans="1:60" hidden="true">
      <c r="N304">
        <v>275</v>
      </c>
      <c r="P304" s="98">
        <f>IF(Uzsakymas!$G304=Uzsakymas!$G$18,Uzsakymas!$D304,0)*Uzsakymas!$F304</f>
        <v>0</v>
      </c>
      <c r="Q304" s="98">
        <f>IF(Uzsakymas!$H304=Uzsakymas!$G$18,Uzsakymas!$D304,0)*Uzsakymas!$F304</f>
        <v>0</v>
      </c>
      <c r="R304" s="98">
        <f>IF(Uzsakymas!$I304=Uzsakymas!$G$18,Uzsakymas!$E304,0)*Uzsakymas!$F304</f>
        <v>0</v>
      </c>
      <c r="S304" s="98">
        <f>IF(Uzsakymas!$J304=Uzsakymas!$G$18,Uzsakymas!$E304,0)*Uzsakymas!$F304</f>
        <v>0</v>
      </c>
      <c r="T304" s="98">
        <f>IF(Uzsakymas!$G304=Uzsakymas!$G$19,Uzsakymas!$D304,0)*Uzsakymas!$F304</f>
        <v>0</v>
      </c>
      <c r="U304" s="98">
        <f>IF(Uzsakymas!$H304=Uzsakymas!$G$19,Uzsakymas!$D304,0)*Uzsakymas!$F304</f>
        <v>0</v>
      </c>
      <c r="V304" s="98">
        <f>IF(Uzsakymas!$I304=Uzsakymas!$G$19,Uzsakymas!$E304,0)*Uzsakymas!$F304</f>
        <v>0</v>
      </c>
      <c r="W304" s="98">
        <f>IF(Uzsakymas!$J304=Uzsakymas!$G$19,Uzsakymas!$E304,0)*Uzsakymas!$F304</f>
        <v>0</v>
      </c>
      <c r="X304" s="98">
        <f>IF(Uzsakymas!$G304=Uzsakymas!$G$20,Uzsakymas!$D304,0)*Uzsakymas!$F304</f>
        <v>0</v>
      </c>
      <c r="Y304" s="98">
        <f>IF(Uzsakymas!$H304=Uzsakymas!$G$20,Uzsakymas!$D304,0)*Uzsakymas!$F304</f>
        <v>0</v>
      </c>
      <c r="Z304" s="98">
        <f>IF(Uzsakymas!$I304=Uzsakymas!$G$20,Uzsakymas!$E304,0)*Uzsakymas!$F304</f>
        <v>0</v>
      </c>
      <c r="AA304" s="98">
        <f>IF(Uzsakymas!$J304=Uzsakymas!$G$20,Uzsakymas!$E304,0)*Uzsakymas!$F304</f>
        <v>0</v>
      </c>
      <c r="AB304" s="98">
        <f>IF(Uzsakymas!$G304=Uzsakymas!$G$21,Uzsakymas!$D304,0)*Uzsakymas!$F304</f>
        <v>0</v>
      </c>
      <c r="AC304" s="98">
        <f>IF(Uzsakymas!$H304=Uzsakymas!$G$21,Uzsakymas!$D304,0)*Uzsakymas!$F304</f>
        <v>0</v>
      </c>
      <c r="AD304" s="98">
        <f>IF(Uzsakymas!$I304=Uzsakymas!$G$21,Uzsakymas!$E304,0)*Uzsakymas!$F304</f>
        <v>0</v>
      </c>
      <c r="AE304" s="98">
        <f>IF(Uzsakymas!$J304=Uzsakymas!$G$21,Uzsakymas!$E304,0)*Uzsakymas!$F304</f>
        <v>0</v>
      </c>
      <c r="AF304" s="98">
        <f>IF(Uzsakymas!$G304=Uzsakymas!$G$22,Uzsakymas!$D304,0)*Uzsakymas!$F304</f>
        <v>0</v>
      </c>
      <c r="AG304" s="98">
        <f>IF(Uzsakymas!$H304=Uzsakymas!$G$22,Uzsakymas!$D304,0)*Uzsakymas!$F304</f>
        <v>0</v>
      </c>
      <c r="AH304" s="98">
        <f>IF(Uzsakymas!$I304=Uzsakymas!$G$22,Uzsakymas!$E304,0)*Uzsakymas!$F304</f>
        <v>0</v>
      </c>
      <c r="AI304" s="98">
        <f>IF(Uzsakymas!$J304=Uzsakymas!$G$22,Uzsakymas!$E304,0)*Uzsakymas!$F304</f>
        <v>0</v>
      </c>
      <c r="AJ304" s="98">
        <f>IF(Uzsakymas!$G304=Uzsakymas!$G$23,Uzsakymas!$D304,0)*Uzsakymas!$F304</f>
        <v>0</v>
      </c>
      <c r="AK304" s="98">
        <f>IF(Uzsakymas!$H304=Uzsakymas!$G$23,Uzsakymas!$D304,0)*Uzsakymas!$F304</f>
        <v>0</v>
      </c>
      <c r="AL304" s="98">
        <f>IF(Uzsakymas!$I304=Uzsakymas!$G$23,Uzsakymas!$E304,0)*Uzsakymas!$F304</f>
        <v>0</v>
      </c>
      <c r="AM304" s="98">
        <f>IF(Uzsakymas!$J304=Uzsakymas!$G$23,Uzsakymas!$E304,0)*Uzsakymas!$F304</f>
        <v>0</v>
      </c>
      <c r="AN304" s="98">
        <f>IF(Uzsakymas!$G304=Uzsakymas!$G$24,Uzsakymas!$D304,0)*Uzsakymas!$F304</f>
        <v>0</v>
      </c>
      <c r="AO304" s="98">
        <f>IF(Uzsakymas!$H304=Uzsakymas!$G$24,Uzsakymas!$D304,0)*Uzsakymas!$F304</f>
        <v>0</v>
      </c>
      <c r="AP304" s="98">
        <f>IF(Uzsakymas!$I304=Uzsakymas!$G$24,Uzsakymas!$E304,0)*Uzsakymas!$F304</f>
        <v>0</v>
      </c>
      <c r="AQ304" s="98">
        <f>IF(Uzsakymas!$J304=Uzsakymas!$G$24,Uzsakymas!$E304,0)*Uzsakymas!$F304</f>
        <v>0</v>
      </c>
      <c r="AR304" s="98">
        <f>IF(Uzsakymas!$G304=Uzsakymas!$G$25,Uzsakymas!$D304,0)*Uzsakymas!$F304</f>
        <v>0</v>
      </c>
      <c r="AS304" s="98">
        <f>IF(Uzsakymas!$H304=Uzsakymas!$G$25,Uzsakymas!$D304,0)*Uzsakymas!$F304</f>
        <v>0</v>
      </c>
      <c r="AT304" s="98">
        <f>IF(Uzsakymas!$I304=Uzsakymas!$G$25,Uzsakymas!$E304,0)*Uzsakymas!$F304</f>
        <v>0</v>
      </c>
      <c r="AU304" s="98">
        <f>IF(Uzsakymas!$J304=Uzsakymas!$G$25,Uzsakymas!$E304,0)*Uzsakymas!$F304</f>
        <v>0</v>
      </c>
      <c r="AV304" s="98">
        <f>IF(Uzsakymas!$G304=Uzsakymas!$G$26,Uzsakymas!$D304,0)*Uzsakymas!$F304</f>
        <v>0</v>
      </c>
      <c r="AW304" s="98">
        <f>IF(Uzsakymas!$H304=Uzsakymas!$G$26,Uzsakymas!$D304,0)*Uzsakymas!$F304</f>
        <v>0</v>
      </c>
      <c r="AX304" s="98">
        <f>IF(Uzsakymas!$I304=Uzsakymas!$G$26,Uzsakymas!$E304,0)*Uzsakymas!$F304</f>
        <v>0</v>
      </c>
      <c r="AY304" s="98">
        <f>IF(Uzsakymas!$J304=Uzsakymas!$G$26,Uzsakymas!$E304,0)*Uzsakymas!$F304</f>
        <v>0</v>
      </c>
      <c r="AZ304" s="29">
        <f>(P304+Q304+R304+S304)/1000</f>
        <v>0</v>
      </c>
      <c r="BA304" s="16">
        <f>(T304+U304+V304+W304)/1000</f>
        <v>0</v>
      </c>
      <c r="BB304" s="16">
        <f>(X304+XFD304+XFD304+AA304)/1000</f>
        <v>0</v>
      </c>
      <c r="BC304" s="16">
        <f>(AB304+AC304+AD304+AE304)/1000</f>
        <v>0</v>
      </c>
      <c r="BD304" s="16">
        <f>(AF304+AG304+AH304+AI304)/1000</f>
        <v>0</v>
      </c>
      <c r="BE304" s="16">
        <f>(AJ304+AK304+AL304+AM304)/1000</f>
        <v>0</v>
      </c>
      <c r="BF304" s="16">
        <f>(AN304+AO304+AP304+AQ304)/1000</f>
        <v>0</v>
      </c>
      <c r="BG304" s="16">
        <f>(AR304+AS304+AT304+AU304)/1000</f>
        <v>0</v>
      </c>
      <c r="BH304" s="30">
        <f>(AV304+AW304+AX304+AY304)/1000</f>
        <v>0</v>
      </c>
    </row>
    <row r="305" spans="1:60" hidden="true">
      <c r="N305">
        <v>276</v>
      </c>
      <c r="P305" s="98">
        <f>IF(Uzsakymas!$G305=Uzsakymas!$G$18,Uzsakymas!$D305,0)*Uzsakymas!$F305</f>
        <v>0</v>
      </c>
      <c r="Q305" s="98">
        <f>IF(Uzsakymas!$H305=Uzsakymas!$G$18,Uzsakymas!$D305,0)*Uzsakymas!$F305</f>
        <v>0</v>
      </c>
      <c r="R305" s="98">
        <f>IF(Uzsakymas!$I305=Uzsakymas!$G$18,Uzsakymas!$E305,0)*Uzsakymas!$F305</f>
        <v>0</v>
      </c>
      <c r="S305" s="98">
        <f>IF(Uzsakymas!$J305=Uzsakymas!$G$18,Uzsakymas!$E305,0)*Uzsakymas!$F305</f>
        <v>0</v>
      </c>
      <c r="T305" s="98">
        <f>IF(Uzsakymas!$G305=Uzsakymas!$G$19,Uzsakymas!$D305,0)*Uzsakymas!$F305</f>
        <v>0</v>
      </c>
      <c r="U305" s="98">
        <f>IF(Uzsakymas!$H305=Uzsakymas!$G$19,Uzsakymas!$D305,0)*Uzsakymas!$F305</f>
        <v>0</v>
      </c>
      <c r="V305" s="98">
        <f>IF(Uzsakymas!$I305=Uzsakymas!$G$19,Uzsakymas!$E305,0)*Uzsakymas!$F305</f>
        <v>0</v>
      </c>
      <c r="W305" s="98">
        <f>IF(Uzsakymas!$J305=Uzsakymas!$G$19,Uzsakymas!$E305,0)*Uzsakymas!$F305</f>
        <v>0</v>
      </c>
      <c r="X305" s="98">
        <f>IF(Uzsakymas!$G305=Uzsakymas!$G$20,Uzsakymas!$D305,0)*Uzsakymas!$F305</f>
        <v>0</v>
      </c>
      <c r="Y305" s="98">
        <f>IF(Uzsakymas!$H305=Uzsakymas!$G$20,Uzsakymas!$D305,0)*Uzsakymas!$F305</f>
        <v>0</v>
      </c>
      <c r="Z305" s="98">
        <f>IF(Uzsakymas!$I305=Uzsakymas!$G$20,Uzsakymas!$E305,0)*Uzsakymas!$F305</f>
        <v>0</v>
      </c>
      <c r="AA305" s="98">
        <f>IF(Uzsakymas!$J305=Uzsakymas!$G$20,Uzsakymas!$E305,0)*Uzsakymas!$F305</f>
        <v>0</v>
      </c>
      <c r="AB305" s="98">
        <f>IF(Uzsakymas!$G305=Uzsakymas!$G$21,Uzsakymas!$D305,0)*Uzsakymas!$F305</f>
        <v>0</v>
      </c>
      <c r="AC305" s="98">
        <f>IF(Uzsakymas!$H305=Uzsakymas!$G$21,Uzsakymas!$D305,0)*Uzsakymas!$F305</f>
        <v>0</v>
      </c>
      <c r="AD305" s="98">
        <f>IF(Uzsakymas!$I305=Uzsakymas!$G$21,Uzsakymas!$E305,0)*Uzsakymas!$F305</f>
        <v>0</v>
      </c>
      <c r="AE305" s="98">
        <f>IF(Uzsakymas!$J305=Uzsakymas!$G$21,Uzsakymas!$E305,0)*Uzsakymas!$F305</f>
        <v>0</v>
      </c>
      <c r="AF305" s="98">
        <f>IF(Uzsakymas!$G305=Uzsakymas!$G$22,Uzsakymas!$D305,0)*Uzsakymas!$F305</f>
        <v>0</v>
      </c>
      <c r="AG305" s="98">
        <f>IF(Uzsakymas!$H305=Uzsakymas!$G$22,Uzsakymas!$D305,0)*Uzsakymas!$F305</f>
        <v>0</v>
      </c>
      <c r="AH305" s="98">
        <f>IF(Uzsakymas!$I305=Uzsakymas!$G$22,Uzsakymas!$E305,0)*Uzsakymas!$F305</f>
        <v>0</v>
      </c>
      <c r="AI305" s="98">
        <f>IF(Uzsakymas!$J305=Uzsakymas!$G$22,Uzsakymas!$E305,0)*Uzsakymas!$F305</f>
        <v>0</v>
      </c>
      <c r="AJ305" s="98">
        <f>IF(Uzsakymas!$G305=Uzsakymas!$G$23,Uzsakymas!$D305,0)*Uzsakymas!$F305</f>
        <v>0</v>
      </c>
      <c r="AK305" s="98">
        <f>IF(Uzsakymas!$H305=Uzsakymas!$G$23,Uzsakymas!$D305,0)*Uzsakymas!$F305</f>
        <v>0</v>
      </c>
      <c r="AL305" s="98">
        <f>IF(Uzsakymas!$I305=Uzsakymas!$G$23,Uzsakymas!$E305,0)*Uzsakymas!$F305</f>
        <v>0</v>
      </c>
      <c r="AM305" s="98">
        <f>IF(Uzsakymas!$J305=Uzsakymas!$G$23,Uzsakymas!$E305,0)*Uzsakymas!$F305</f>
        <v>0</v>
      </c>
      <c r="AN305" s="98">
        <f>IF(Uzsakymas!$G305=Uzsakymas!$G$24,Uzsakymas!$D305,0)*Uzsakymas!$F305</f>
        <v>0</v>
      </c>
      <c r="AO305" s="98">
        <f>IF(Uzsakymas!$H305=Uzsakymas!$G$24,Uzsakymas!$D305,0)*Uzsakymas!$F305</f>
        <v>0</v>
      </c>
      <c r="AP305" s="98">
        <f>IF(Uzsakymas!$I305=Uzsakymas!$G$24,Uzsakymas!$E305,0)*Uzsakymas!$F305</f>
        <v>0</v>
      </c>
      <c r="AQ305" s="98">
        <f>IF(Uzsakymas!$J305=Uzsakymas!$G$24,Uzsakymas!$E305,0)*Uzsakymas!$F305</f>
        <v>0</v>
      </c>
      <c r="AR305" s="98">
        <f>IF(Uzsakymas!$G305=Uzsakymas!$G$25,Uzsakymas!$D305,0)*Uzsakymas!$F305</f>
        <v>0</v>
      </c>
      <c r="AS305" s="98">
        <f>IF(Uzsakymas!$H305=Uzsakymas!$G$25,Uzsakymas!$D305,0)*Uzsakymas!$F305</f>
        <v>0</v>
      </c>
      <c r="AT305" s="98">
        <f>IF(Uzsakymas!$I305=Uzsakymas!$G$25,Uzsakymas!$E305,0)*Uzsakymas!$F305</f>
        <v>0</v>
      </c>
      <c r="AU305" s="98">
        <f>IF(Uzsakymas!$J305=Uzsakymas!$G$25,Uzsakymas!$E305,0)*Uzsakymas!$F305</f>
        <v>0</v>
      </c>
      <c r="AV305" s="98">
        <f>IF(Uzsakymas!$G305=Uzsakymas!$G$26,Uzsakymas!$D305,0)*Uzsakymas!$F305</f>
        <v>0</v>
      </c>
      <c r="AW305" s="98">
        <f>IF(Uzsakymas!$H305=Uzsakymas!$G$26,Uzsakymas!$D305,0)*Uzsakymas!$F305</f>
        <v>0</v>
      </c>
      <c r="AX305" s="98">
        <f>IF(Uzsakymas!$I305=Uzsakymas!$G$26,Uzsakymas!$E305,0)*Uzsakymas!$F305</f>
        <v>0</v>
      </c>
      <c r="AY305" s="98">
        <f>IF(Uzsakymas!$J305=Uzsakymas!$G$26,Uzsakymas!$E305,0)*Uzsakymas!$F305</f>
        <v>0</v>
      </c>
      <c r="AZ305" s="29">
        <f>(P305+Q305+R305+S305)/1000</f>
        <v>0</v>
      </c>
      <c r="BA305" s="16">
        <f>(T305+U305+V305+W305)/1000</f>
        <v>0</v>
      </c>
      <c r="BB305" s="16">
        <f>(X305+XFD305+XFD305+AA305)/1000</f>
        <v>0</v>
      </c>
      <c r="BC305" s="16">
        <f>(AB305+AC305+AD305+AE305)/1000</f>
        <v>0</v>
      </c>
      <c r="BD305" s="16">
        <f>(AF305+AG305+AH305+AI305)/1000</f>
        <v>0</v>
      </c>
      <c r="BE305" s="16">
        <f>(AJ305+AK305+AL305+AM305)/1000</f>
        <v>0</v>
      </c>
      <c r="BF305" s="16">
        <f>(AN305+AO305+AP305+AQ305)/1000</f>
        <v>0</v>
      </c>
      <c r="BG305" s="16">
        <f>(AR305+AS305+AT305+AU305)/1000</f>
        <v>0</v>
      </c>
      <c r="BH305" s="30">
        <f>(AV305+AW305+AX305+AY305)/1000</f>
        <v>0</v>
      </c>
    </row>
    <row r="306" spans="1:60" hidden="true">
      <c r="N306">
        <v>277</v>
      </c>
      <c r="P306" s="98">
        <f>IF(Uzsakymas!$G306=Uzsakymas!$G$18,Uzsakymas!$D306,0)*Uzsakymas!$F306</f>
        <v>0</v>
      </c>
      <c r="Q306" s="98">
        <f>IF(Uzsakymas!$H306=Uzsakymas!$G$18,Uzsakymas!$D306,0)*Uzsakymas!$F306</f>
        <v>0</v>
      </c>
      <c r="R306" s="98">
        <f>IF(Uzsakymas!$I306=Uzsakymas!$G$18,Uzsakymas!$E306,0)*Uzsakymas!$F306</f>
        <v>0</v>
      </c>
      <c r="S306" s="98">
        <f>IF(Uzsakymas!$J306=Uzsakymas!$G$18,Uzsakymas!$E306,0)*Uzsakymas!$F306</f>
        <v>0</v>
      </c>
      <c r="T306" s="98">
        <f>IF(Uzsakymas!$G306=Uzsakymas!$G$19,Uzsakymas!$D306,0)*Uzsakymas!$F306</f>
        <v>0</v>
      </c>
      <c r="U306" s="98">
        <f>IF(Uzsakymas!$H306=Uzsakymas!$G$19,Uzsakymas!$D306,0)*Uzsakymas!$F306</f>
        <v>0</v>
      </c>
      <c r="V306" s="98">
        <f>IF(Uzsakymas!$I306=Uzsakymas!$G$19,Uzsakymas!$E306,0)*Uzsakymas!$F306</f>
        <v>0</v>
      </c>
      <c r="W306" s="98">
        <f>IF(Uzsakymas!$J306=Uzsakymas!$G$19,Uzsakymas!$E306,0)*Uzsakymas!$F306</f>
        <v>0</v>
      </c>
      <c r="X306" s="98">
        <f>IF(Uzsakymas!$G306=Uzsakymas!$G$20,Uzsakymas!$D306,0)*Uzsakymas!$F306</f>
        <v>0</v>
      </c>
      <c r="Y306" s="98">
        <f>IF(Uzsakymas!$H306=Uzsakymas!$G$20,Uzsakymas!$D306,0)*Uzsakymas!$F306</f>
        <v>0</v>
      </c>
      <c r="Z306" s="98">
        <f>IF(Uzsakymas!$I306=Uzsakymas!$G$20,Uzsakymas!$E306,0)*Uzsakymas!$F306</f>
        <v>0</v>
      </c>
      <c r="AA306" s="98">
        <f>IF(Uzsakymas!$J306=Uzsakymas!$G$20,Uzsakymas!$E306,0)*Uzsakymas!$F306</f>
        <v>0</v>
      </c>
      <c r="AB306" s="98">
        <f>IF(Uzsakymas!$G306=Uzsakymas!$G$21,Uzsakymas!$D306,0)*Uzsakymas!$F306</f>
        <v>0</v>
      </c>
      <c r="AC306" s="98">
        <f>IF(Uzsakymas!$H306=Uzsakymas!$G$21,Uzsakymas!$D306,0)*Uzsakymas!$F306</f>
        <v>0</v>
      </c>
      <c r="AD306" s="98">
        <f>IF(Uzsakymas!$I306=Uzsakymas!$G$21,Uzsakymas!$E306,0)*Uzsakymas!$F306</f>
        <v>0</v>
      </c>
      <c r="AE306" s="98">
        <f>IF(Uzsakymas!$J306=Uzsakymas!$G$21,Uzsakymas!$E306,0)*Uzsakymas!$F306</f>
        <v>0</v>
      </c>
      <c r="AF306" s="98">
        <f>IF(Uzsakymas!$G306=Uzsakymas!$G$22,Uzsakymas!$D306,0)*Uzsakymas!$F306</f>
        <v>0</v>
      </c>
      <c r="AG306" s="98">
        <f>IF(Uzsakymas!$H306=Uzsakymas!$G$22,Uzsakymas!$D306,0)*Uzsakymas!$F306</f>
        <v>0</v>
      </c>
      <c r="AH306" s="98">
        <f>IF(Uzsakymas!$I306=Uzsakymas!$G$22,Uzsakymas!$E306,0)*Uzsakymas!$F306</f>
        <v>0</v>
      </c>
      <c r="AI306" s="98">
        <f>IF(Uzsakymas!$J306=Uzsakymas!$G$22,Uzsakymas!$E306,0)*Uzsakymas!$F306</f>
        <v>0</v>
      </c>
      <c r="AJ306" s="98">
        <f>IF(Uzsakymas!$G306=Uzsakymas!$G$23,Uzsakymas!$D306,0)*Uzsakymas!$F306</f>
        <v>0</v>
      </c>
      <c r="AK306" s="98">
        <f>IF(Uzsakymas!$H306=Uzsakymas!$G$23,Uzsakymas!$D306,0)*Uzsakymas!$F306</f>
        <v>0</v>
      </c>
      <c r="AL306" s="98">
        <f>IF(Uzsakymas!$I306=Uzsakymas!$G$23,Uzsakymas!$E306,0)*Uzsakymas!$F306</f>
        <v>0</v>
      </c>
      <c r="AM306" s="98">
        <f>IF(Uzsakymas!$J306=Uzsakymas!$G$23,Uzsakymas!$E306,0)*Uzsakymas!$F306</f>
        <v>0</v>
      </c>
      <c r="AN306" s="98">
        <f>IF(Uzsakymas!$G306=Uzsakymas!$G$24,Uzsakymas!$D306,0)*Uzsakymas!$F306</f>
        <v>0</v>
      </c>
      <c r="AO306" s="98">
        <f>IF(Uzsakymas!$H306=Uzsakymas!$G$24,Uzsakymas!$D306,0)*Uzsakymas!$F306</f>
        <v>0</v>
      </c>
      <c r="AP306" s="98">
        <f>IF(Uzsakymas!$I306=Uzsakymas!$G$24,Uzsakymas!$E306,0)*Uzsakymas!$F306</f>
        <v>0</v>
      </c>
      <c r="AQ306" s="98">
        <f>IF(Uzsakymas!$J306=Uzsakymas!$G$24,Uzsakymas!$E306,0)*Uzsakymas!$F306</f>
        <v>0</v>
      </c>
      <c r="AR306" s="98">
        <f>IF(Uzsakymas!$G306=Uzsakymas!$G$25,Uzsakymas!$D306,0)*Uzsakymas!$F306</f>
        <v>0</v>
      </c>
      <c r="AS306" s="98">
        <f>IF(Uzsakymas!$H306=Uzsakymas!$G$25,Uzsakymas!$D306,0)*Uzsakymas!$F306</f>
        <v>0</v>
      </c>
      <c r="AT306" s="98">
        <f>IF(Uzsakymas!$I306=Uzsakymas!$G$25,Uzsakymas!$E306,0)*Uzsakymas!$F306</f>
        <v>0</v>
      </c>
      <c r="AU306" s="98">
        <f>IF(Uzsakymas!$J306=Uzsakymas!$G$25,Uzsakymas!$E306,0)*Uzsakymas!$F306</f>
        <v>0</v>
      </c>
      <c r="AV306" s="98">
        <f>IF(Uzsakymas!$G306=Uzsakymas!$G$26,Uzsakymas!$D306,0)*Uzsakymas!$F306</f>
        <v>0</v>
      </c>
      <c r="AW306" s="98">
        <f>IF(Uzsakymas!$H306=Uzsakymas!$G$26,Uzsakymas!$D306,0)*Uzsakymas!$F306</f>
        <v>0</v>
      </c>
      <c r="AX306" s="98">
        <f>IF(Uzsakymas!$I306=Uzsakymas!$G$26,Uzsakymas!$E306,0)*Uzsakymas!$F306</f>
        <v>0</v>
      </c>
      <c r="AY306" s="98">
        <f>IF(Uzsakymas!$J306=Uzsakymas!$G$26,Uzsakymas!$E306,0)*Uzsakymas!$F306</f>
        <v>0</v>
      </c>
      <c r="AZ306" s="29">
        <f>(P306+Q306+R306+S306)/1000</f>
        <v>0</v>
      </c>
      <c r="BA306" s="16">
        <f>(T306+U306+V306+W306)/1000</f>
        <v>0</v>
      </c>
      <c r="BB306" s="16">
        <f>(X306+XFD306+XFD306+AA306)/1000</f>
        <v>0</v>
      </c>
      <c r="BC306" s="16">
        <f>(AB306+AC306+AD306+AE306)/1000</f>
        <v>0</v>
      </c>
      <c r="BD306" s="16">
        <f>(AF306+AG306+AH306+AI306)/1000</f>
        <v>0</v>
      </c>
      <c r="BE306" s="16">
        <f>(AJ306+AK306+AL306+AM306)/1000</f>
        <v>0</v>
      </c>
      <c r="BF306" s="16">
        <f>(AN306+AO306+AP306+AQ306)/1000</f>
        <v>0</v>
      </c>
      <c r="BG306" s="16">
        <f>(AR306+AS306+AT306+AU306)/1000</f>
        <v>0</v>
      </c>
      <c r="BH306" s="30">
        <f>(AV306+AW306+AX306+AY306)/1000</f>
        <v>0</v>
      </c>
    </row>
    <row r="307" spans="1:60" hidden="true">
      <c r="N307">
        <v>278</v>
      </c>
      <c r="P307" s="98">
        <f>IF(Uzsakymas!$G307=Uzsakymas!$G$18,Uzsakymas!$D307,0)*Uzsakymas!$F307</f>
        <v>0</v>
      </c>
      <c r="Q307" s="98">
        <f>IF(Uzsakymas!$H307=Uzsakymas!$G$18,Uzsakymas!$D307,0)*Uzsakymas!$F307</f>
        <v>0</v>
      </c>
      <c r="R307" s="98">
        <f>IF(Uzsakymas!$I307=Uzsakymas!$G$18,Uzsakymas!$E307,0)*Uzsakymas!$F307</f>
        <v>0</v>
      </c>
      <c r="S307" s="98">
        <f>IF(Uzsakymas!$J307=Uzsakymas!$G$18,Uzsakymas!$E307,0)*Uzsakymas!$F307</f>
        <v>0</v>
      </c>
      <c r="T307" s="98">
        <f>IF(Uzsakymas!$G307=Uzsakymas!$G$19,Uzsakymas!$D307,0)*Uzsakymas!$F307</f>
        <v>0</v>
      </c>
      <c r="U307" s="98">
        <f>IF(Uzsakymas!$H307=Uzsakymas!$G$19,Uzsakymas!$D307,0)*Uzsakymas!$F307</f>
        <v>0</v>
      </c>
      <c r="V307" s="98">
        <f>IF(Uzsakymas!$I307=Uzsakymas!$G$19,Uzsakymas!$E307,0)*Uzsakymas!$F307</f>
        <v>0</v>
      </c>
      <c r="W307" s="98">
        <f>IF(Uzsakymas!$J307=Uzsakymas!$G$19,Uzsakymas!$E307,0)*Uzsakymas!$F307</f>
        <v>0</v>
      </c>
      <c r="X307" s="98">
        <f>IF(Uzsakymas!$G307=Uzsakymas!$G$20,Uzsakymas!$D307,0)*Uzsakymas!$F307</f>
        <v>0</v>
      </c>
      <c r="Y307" s="98">
        <f>IF(Uzsakymas!$H307=Uzsakymas!$G$20,Uzsakymas!$D307,0)*Uzsakymas!$F307</f>
        <v>0</v>
      </c>
      <c r="Z307" s="98">
        <f>IF(Uzsakymas!$I307=Uzsakymas!$G$20,Uzsakymas!$E307,0)*Uzsakymas!$F307</f>
        <v>0</v>
      </c>
      <c r="AA307" s="98">
        <f>IF(Uzsakymas!$J307=Uzsakymas!$G$20,Uzsakymas!$E307,0)*Uzsakymas!$F307</f>
        <v>0</v>
      </c>
      <c r="AB307" s="98">
        <f>IF(Uzsakymas!$G307=Uzsakymas!$G$21,Uzsakymas!$D307,0)*Uzsakymas!$F307</f>
        <v>0</v>
      </c>
      <c r="AC307" s="98">
        <f>IF(Uzsakymas!$H307=Uzsakymas!$G$21,Uzsakymas!$D307,0)*Uzsakymas!$F307</f>
        <v>0</v>
      </c>
      <c r="AD307" s="98">
        <f>IF(Uzsakymas!$I307=Uzsakymas!$G$21,Uzsakymas!$E307,0)*Uzsakymas!$F307</f>
        <v>0</v>
      </c>
      <c r="AE307" s="98">
        <f>IF(Uzsakymas!$J307=Uzsakymas!$G$21,Uzsakymas!$E307,0)*Uzsakymas!$F307</f>
        <v>0</v>
      </c>
      <c r="AF307" s="98">
        <f>IF(Uzsakymas!$G307=Uzsakymas!$G$22,Uzsakymas!$D307,0)*Uzsakymas!$F307</f>
        <v>0</v>
      </c>
      <c r="AG307" s="98">
        <f>IF(Uzsakymas!$H307=Uzsakymas!$G$22,Uzsakymas!$D307,0)*Uzsakymas!$F307</f>
        <v>0</v>
      </c>
      <c r="AH307" s="98">
        <f>IF(Uzsakymas!$I307=Uzsakymas!$G$22,Uzsakymas!$E307,0)*Uzsakymas!$F307</f>
        <v>0</v>
      </c>
      <c r="AI307" s="98">
        <f>IF(Uzsakymas!$J307=Uzsakymas!$G$22,Uzsakymas!$E307,0)*Uzsakymas!$F307</f>
        <v>0</v>
      </c>
      <c r="AJ307" s="98">
        <f>IF(Uzsakymas!$G307=Uzsakymas!$G$23,Uzsakymas!$D307,0)*Uzsakymas!$F307</f>
        <v>0</v>
      </c>
      <c r="AK307" s="98">
        <f>IF(Uzsakymas!$H307=Uzsakymas!$G$23,Uzsakymas!$D307,0)*Uzsakymas!$F307</f>
        <v>0</v>
      </c>
      <c r="AL307" s="98">
        <f>IF(Uzsakymas!$I307=Uzsakymas!$G$23,Uzsakymas!$E307,0)*Uzsakymas!$F307</f>
        <v>0</v>
      </c>
      <c r="AM307" s="98">
        <f>IF(Uzsakymas!$J307=Uzsakymas!$G$23,Uzsakymas!$E307,0)*Uzsakymas!$F307</f>
        <v>0</v>
      </c>
      <c r="AN307" s="98">
        <f>IF(Uzsakymas!$G307=Uzsakymas!$G$24,Uzsakymas!$D307,0)*Uzsakymas!$F307</f>
        <v>0</v>
      </c>
      <c r="AO307" s="98">
        <f>IF(Uzsakymas!$H307=Uzsakymas!$G$24,Uzsakymas!$D307,0)*Uzsakymas!$F307</f>
        <v>0</v>
      </c>
      <c r="AP307" s="98">
        <f>IF(Uzsakymas!$I307=Uzsakymas!$G$24,Uzsakymas!$E307,0)*Uzsakymas!$F307</f>
        <v>0</v>
      </c>
      <c r="AQ307" s="98">
        <f>IF(Uzsakymas!$J307=Uzsakymas!$G$24,Uzsakymas!$E307,0)*Uzsakymas!$F307</f>
        <v>0</v>
      </c>
      <c r="AR307" s="98">
        <f>IF(Uzsakymas!$G307=Uzsakymas!$G$25,Uzsakymas!$D307,0)*Uzsakymas!$F307</f>
        <v>0</v>
      </c>
      <c r="AS307" s="98">
        <f>IF(Uzsakymas!$H307=Uzsakymas!$G$25,Uzsakymas!$D307,0)*Uzsakymas!$F307</f>
        <v>0</v>
      </c>
      <c r="AT307" s="98">
        <f>IF(Uzsakymas!$I307=Uzsakymas!$G$25,Uzsakymas!$E307,0)*Uzsakymas!$F307</f>
        <v>0</v>
      </c>
      <c r="AU307" s="98">
        <f>IF(Uzsakymas!$J307=Uzsakymas!$G$25,Uzsakymas!$E307,0)*Uzsakymas!$F307</f>
        <v>0</v>
      </c>
      <c r="AV307" s="98">
        <f>IF(Uzsakymas!$G307=Uzsakymas!$G$26,Uzsakymas!$D307,0)*Uzsakymas!$F307</f>
        <v>0</v>
      </c>
      <c r="AW307" s="98">
        <f>IF(Uzsakymas!$H307=Uzsakymas!$G$26,Uzsakymas!$D307,0)*Uzsakymas!$F307</f>
        <v>0</v>
      </c>
      <c r="AX307" s="98">
        <f>IF(Uzsakymas!$I307=Uzsakymas!$G$26,Uzsakymas!$E307,0)*Uzsakymas!$F307</f>
        <v>0</v>
      </c>
      <c r="AY307" s="98">
        <f>IF(Uzsakymas!$J307=Uzsakymas!$G$26,Uzsakymas!$E307,0)*Uzsakymas!$F307</f>
        <v>0</v>
      </c>
      <c r="AZ307" s="29">
        <f>(P307+Q307+R307+S307)/1000</f>
        <v>0</v>
      </c>
      <c r="BA307" s="16">
        <f>(T307+U307+V307+W307)/1000</f>
        <v>0</v>
      </c>
      <c r="BB307" s="16">
        <f>(X307+XFD307+XFD307+AA307)/1000</f>
        <v>0</v>
      </c>
      <c r="BC307" s="16">
        <f>(AB307+AC307+AD307+AE307)/1000</f>
        <v>0</v>
      </c>
      <c r="BD307" s="16">
        <f>(AF307+AG307+AH307+AI307)/1000</f>
        <v>0</v>
      </c>
      <c r="BE307" s="16">
        <f>(AJ307+AK307+AL307+AM307)/1000</f>
        <v>0</v>
      </c>
      <c r="BF307" s="16">
        <f>(AN307+AO307+AP307+AQ307)/1000</f>
        <v>0</v>
      </c>
      <c r="BG307" s="16">
        <f>(AR307+AS307+AT307+AU307)/1000</f>
        <v>0</v>
      </c>
      <c r="BH307" s="30">
        <f>(AV307+AW307+AX307+AY307)/1000</f>
        <v>0</v>
      </c>
    </row>
    <row r="308" spans="1:60" hidden="true">
      <c r="N308">
        <v>279</v>
      </c>
      <c r="P308" s="98">
        <f>IF(Uzsakymas!$G308=Uzsakymas!$G$18,Uzsakymas!$D308,0)*Uzsakymas!$F308</f>
        <v>0</v>
      </c>
      <c r="Q308" s="98">
        <f>IF(Uzsakymas!$H308=Uzsakymas!$G$18,Uzsakymas!$D308,0)*Uzsakymas!$F308</f>
        <v>0</v>
      </c>
      <c r="R308" s="98">
        <f>IF(Uzsakymas!$I308=Uzsakymas!$G$18,Uzsakymas!$E308,0)*Uzsakymas!$F308</f>
        <v>0</v>
      </c>
      <c r="S308" s="98">
        <f>IF(Uzsakymas!$J308=Uzsakymas!$G$18,Uzsakymas!$E308,0)*Uzsakymas!$F308</f>
        <v>0</v>
      </c>
      <c r="T308" s="98">
        <f>IF(Uzsakymas!$G308=Uzsakymas!$G$19,Uzsakymas!$D308,0)*Uzsakymas!$F308</f>
        <v>0</v>
      </c>
      <c r="U308" s="98">
        <f>IF(Uzsakymas!$H308=Uzsakymas!$G$19,Uzsakymas!$D308,0)*Uzsakymas!$F308</f>
        <v>0</v>
      </c>
      <c r="V308" s="98">
        <f>IF(Uzsakymas!$I308=Uzsakymas!$G$19,Uzsakymas!$E308,0)*Uzsakymas!$F308</f>
        <v>0</v>
      </c>
      <c r="W308" s="98">
        <f>IF(Uzsakymas!$J308=Uzsakymas!$G$19,Uzsakymas!$E308,0)*Uzsakymas!$F308</f>
        <v>0</v>
      </c>
      <c r="X308" s="98">
        <f>IF(Uzsakymas!$G308=Uzsakymas!$G$20,Uzsakymas!$D308,0)*Uzsakymas!$F308</f>
        <v>0</v>
      </c>
      <c r="Y308" s="98">
        <f>IF(Uzsakymas!$H308=Uzsakymas!$G$20,Uzsakymas!$D308,0)*Uzsakymas!$F308</f>
        <v>0</v>
      </c>
      <c r="Z308" s="98">
        <f>IF(Uzsakymas!$I308=Uzsakymas!$G$20,Uzsakymas!$E308,0)*Uzsakymas!$F308</f>
        <v>0</v>
      </c>
      <c r="AA308" s="98">
        <f>IF(Uzsakymas!$J308=Uzsakymas!$G$20,Uzsakymas!$E308,0)*Uzsakymas!$F308</f>
        <v>0</v>
      </c>
      <c r="AB308" s="98">
        <f>IF(Uzsakymas!$G308=Uzsakymas!$G$21,Uzsakymas!$D308,0)*Uzsakymas!$F308</f>
        <v>0</v>
      </c>
      <c r="AC308" s="98">
        <f>IF(Uzsakymas!$H308=Uzsakymas!$G$21,Uzsakymas!$D308,0)*Uzsakymas!$F308</f>
        <v>0</v>
      </c>
      <c r="AD308" s="98">
        <f>IF(Uzsakymas!$I308=Uzsakymas!$G$21,Uzsakymas!$E308,0)*Uzsakymas!$F308</f>
        <v>0</v>
      </c>
      <c r="AE308" s="98">
        <f>IF(Uzsakymas!$J308=Uzsakymas!$G$21,Uzsakymas!$E308,0)*Uzsakymas!$F308</f>
        <v>0</v>
      </c>
      <c r="AF308" s="98">
        <f>IF(Uzsakymas!$G308=Uzsakymas!$G$22,Uzsakymas!$D308,0)*Uzsakymas!$F308</f>
        <v>0</v>
      </c>
      <c r="AG308" s="98">
        <f>IF(Uzsakymas!$H308=Uzsakymas!$G$22,Uzsakymas!$D308,0)*Uzsakymas!$F308</f>
        <v>0</v>
      </c>
      <c r="AH308" s="98">
        <f>IF(Uzsakymas!$I308=Uzsakymas!$G$22,Uzsakymas!$E308,0)*Uzsakymas!$F308</f>
        <v>0</v>
      </c>
      <c r="AI308" s="98">
        <f>IF(Uzsakymas!$J308=Uzsakymas!$G$22,Uzsakymas!$E308,0)*Uzsakymas!$F308</f>
        <v>0</v>
      </c>
      <c r="AJ308" s="98">
        <f>IF(Uzsakymas!$G308=Uzsakymas!$G$23,Uzsakymas!$D308,0)*Uzsakymas!$F308</f>
        <v>0</v>
      </c>
      <c r="AK308" s="98">
        <f>IF(Uzsakymas!$H308=Uzsakymas!$G$23,Uzsakymas!$D308,0)*Uzsakymas!$F308</f>
        <v>0</v>
      </c>
      <c r="AL308" s="98">
        <f>IF(Uzsakymas!$I308=Uzsakymas!$G$23,Uzsakymas!$E308,0)*Uzsakymas!$F308</f>
        <v>0</v>
      </c>
      <c r="AM308" s="98">
        <f>IF(Uzsakymas!$J308=Uzsakymas!$G$23,Uzsakymas!$E308,0)*Uzsakymas!$F308</f>
        <v>0</v>
      </c>
      <c r="AN308" s="98">
        <f>IF(Uzsakymas!$G308=Uzsakymas!$G$24,Uzsakymas!$D308,0)*Uzsakymas!$F308</f>
        <v>0</v>
      </c>
      <c r="AO308" s="98">
        <f>IF(Uzsakymas!$H308=Uzsakymas!$G$24,Uzsakymas!$D308,0)*Uzsakymas!$F308</f>
        <v>0</v>
      </c>
      <c r="AP308" s="98">
        <f>IF(Uzsakymas!$I308=Uzsakymas!$G$24,Uzsakymas!$E308,0)*Uzsakymas!$F308</f>
        <v>0</v>
      </c>
      <c r="AQ308" s="98">
        <f>IF(Uzsakymas!$J308=Uzsakymas!$G$24,Uzsakymas!$E308,0)*Uzsakymas!$F308</f>
        <v>0</v>
      </c>
      <c r="AR308" s="98">
        <f>IF(Uzsakymas!$G308=Uzsakymas!$G$25,Uzsakymas!$D308,0)*Uzsakymas!$F308</f>
        <v>0</v>
      </c>
      <c r="AS308" s="98">
        <f>IF(Uzsakymas!$H308=Uzsakymas!$G$25,Uzsakymas!$D308,0)*Uzsakymas!$F308</f>
        <v>0</v>
      </c>
      <c r="AT308" s="98">
        <f>IF(Uzsakymas!$I308=Uzsakymas!$G$25,Uzsakymas!$E308,0)*Uzsakymas!$F308</f>
        <v>0</v>
      </c>
      <c r="AU308" s="98">
        <f>IF(Uzsakymas!$J308=Uzsakymas!$G$25,Uzsakymas!$E308,0)*Uzsakymas!$F308</f>
        <v>0</v>
      </c>
      <c r="AV308" s="98">
        <f>IF(Uzsakymas!$G308=Uzsakymas!$G$26,Uzsakymas!$D308,0)*Uzsakymas!$F308</f>
        <v>0</v>
      </c>
      <c r="AW308" s="98">
        <f>IF(Uzsakymas!$H308=Uzsakymas!$G$26,Uzsakymas!$D308,0)*Uzsakymas!$F308</f>
        <v>0</v>
      </c>
      <c r="AX308" s="98">
        <f>IF(Uzsakymas!$I308=Uzsakymas!$G$26,Uzsakymas!$E308,0)*Uzsakymas!$F308</f>
        <v>0</v>
      </c>
      <c r="AY308" s="98">
        <f>IF(Uzsakymas!$J308=Uzsakymas!$G$26,Uzsakymas!$E308,0)*Uzsakymas!$F308</f>
        <v>0</v>
      </c>
      <c r="AZ308" s="29">
        <f>(P308+Q308+R308+S308)/1000</f>
        <v>0</v>
      </c>
      <c r="BA308" s="16">
        <f>(T308+U308+V308+W308)/1000</f>
        <v>0</v>
      </c>
      <c r="BB308" s="16">
        <f>(X308+XFD308+XFD308+AA308)/1000</f>
        <v>0</v>
      </c>
      <c r="BC308" s="16">
        <f>(AB308+AC308+AD308+AE308)/1000</f>
        <v>0</v>
      </c>
      <c r="BD308" s="16">
        <f>(AF308+AG308+AH308+AI308)/1000</f>
        <v>0</v>
      </c>
      <c r="BE308" s="16">
        <f>(AJ308+AK308+AL308+AM308)/1000</f>
        <v>0</v>
      </c>
      <c r="BF308" s="16">
        <f>(AN308+AO308+AP308+AQ308)/1000</f>
        <v>0</v>
      </c>
      <c r="BG308" s="16">
        <f>(AR308+AS308+AT308+AU308)/1000</f>
        <v>0</v>
      </c>
      <c r="BH308" s="30">
        <f>(AV308+AW308+AX308+AY308)/1000</f>
        <v>0</v>
      </c>
    </row>
    <row r="309" spans="1:60" hidden="true">
      <c r="N309">
        <v>280</v>
      </c>
      <c r="P309" s="98">
        <f>IF(Uzsakymas!$G309=Uzsakymas!$G$18,Uzsakymas!$D309,0)*Uzsakymas!$F309</f>
        <v>0</v>
      </c>
      <c r="Q309" s="98">
        <f>IF(Uzsakymas!$H309=Uzsakymas!$G$18,Uzsakymas!$D309,0)*Uzsakymas!$F309</f>
        <v>0</v>
      </c>
      <c r="R309" s="98">
        <f>IF(Uzsakymas!$I309=Uzsakymas!$G$18,Uzsakymas!$E309,0)*Uzsakymas!$F309</f>
        <v>0</v>
      </c>
      <c r="S309" s="98">
        <f>IF(Uzsakymas!$J309=Uzsakymas!$G$18,Uzsakymas!$E309,0)*Uzsakymas!$F309</f>
        <v>0</v>
      </c>
      <c r="T309" s="98">
        <f>IF(Uzsakymas!$G309=Uzsakymas!$G$19,Uzsakymas!$D309,0)*Uzsakymas!$F309</f>
        <v>0</v>
      </c>
      <c r="U309" s="98">
        <f>IF(Uzsakymas!$H309=Uzsakymas!$G$19,Uzsakymas!$D309,0)*Uzsakymas!$F309</f>
        <v>0</v>
      </c>
      <c r="V309" s="98">
        <f>IF(Uzsakymas!$I309=Uzsakymas!$G$19,Uzsakymas!$E309,0)*Uzsakymas!$F309</f>
        <v>0</v>
      </c>
      <c r="W309" s="98">
        <f>IF(Uzsakymas!$J309=Uzsakymas!$G$19,Uzsakymas!$E309,0)*Uzsakymas!$F309</f>
        <v>0</v>
      </c>
      <c r="X309" s="98">
        <f>IF(Uzsakymas!$G309=Uzsakymas!$G$20,Uzsakymas!$D309,0)*Uzsakymas!$F309</f>
        <v>0</v>
      </c>
      <c r="Y309" s="98">
        <f>IF(Uzsakymas!$H309=Uzsakymas!$G$20,Uzsakymas!$D309,0)*Uzsakymas!$F309</f>
        <v>0</v>
      </c>
      <c r="Z309" s="98">
        <f>IF(Uzsakymas!$I309=Uzsakymas!$G$20,Uzsakymas!$E309,0)*Uzsakymas!$F309</f>
        <v>0</v>
      </c>
      <c r="AA309" s="98">
        <f>IF(Uzsakymas!$J309=Uzsakymas!$G$20,Uzsakymas!$E309,0)*Uzsakymas!$F309</f>
        <v>0</v>
      </c>
      <c r="AB309" s="98">
        <f>IF(Uzsakymas!$G309=Uzsakymas!$G$21,Uzsakymas!$D309,0)*Uzsakymas!$F309</f>
        <v>0</v>
      </c>
      <c r="AC309" s="98">
        <f>IF(Uzsakymas!$H309=Uzsakymas!$G$21,Uzsakymas!$D309,0)*Uzsakymas!$F309</f>
        <v>0</v>
      </c>
      <c r="AD309" s="98">
        <f>IF(Uzsakymas!$I309=Uzsakymas!$G$21,Uzsakymas!$E309,0)*Uzsakymas!$F309</f>
        <v>0</v>
      </c>
      <c r="AE309" s="98">
        <f>IF(Uzsakymas!$J309=Uzsakymas!$G$21,Uzsakymas!$E309,0)*Uzsakymas!$F309</f>
        <v>0</v>
      </c>
      <c r="AF309" s="98">
        <f>IF(Uzsakymas!$G309=Uzsakymas!$G$22,Uzsakymas!$D309,0)*Uzsakymas!$F309</f>
        <v>0</v>
      </c>
      <c r="AG309" s="98">
        <f>IF(Uzsakymas!$H309=Uzsakymas!$G$22,Uzsakymas!$D309,0)*Uzsakymas!$F309</f>
        <v>0</v>
      </c>
      <c r="AH309" s="98">
        <f>IF(Uzsakymas!$I309=Uzsakymas!$G$22,Uzsakymas!$E309,0)*Uzsakymas!$F309</f>
        <v>0</v>
      </c>
      <c r="AI309" s="98">
        <f>IF(Uzsakymas!$J309=Uzsakymas!$G$22,Uzsakymas!$E309,0)*Uzsakymas!$F309</f>
        <v>0</v>
      </c>
      <c r="AJ309" s="98">
        <f>IF(Uzsakymas!$G309=Uzsakymas!$G$23,Uzsakymas!$D309,0)*Uzsakymas!$F309</f>
        <v>0</v>
      </c>
      <c r="AK309" s="98">
        <f>IF(Uzsakymas!$H309=Uzsakymas!$G$23,Uzsakymas!$D309,0)*Uzsakymas!$F309</f>
        <v>0</v>
      </c>
      <c r="AL309" s="98">
        <f>IF(Uzsakymas!$I309=Uzsakymas!$G$23,Uzsakymas!$E309,0)*Uzsakymas!$F309</f>
        <v>0</v>
      </c>
      <c r="AM309" s="98">
        <f>IF(Uzsakymas!$J309=Uzsakymas!$G$23,Uzsakymas!$E309,0)*Uzsakymas!$F309</f>
        <v>0</v>
      </c>
      <c r="AN309" s="98">
        <f>IF(Uzsakymas!$G309=Uzsakymas!$G$24,Uzsakymas!$D309,0)*Uzsakymas!$F309</f>
        <v>0</v>
      </c>
      <c r="AO309" s="98">
        <f>IF(Uzsakymas!$H309=Uzsakymas!$G$24,Uzsakymas!$D309,0)*Uzsakymas!$F309</f>
        <v>0</v>
      </c>
      <c r="AP309" s="98">
        <f>IF(Uzsakymas!$I309=Uzsakymas!$G$24,Uzsakymas!$E309,0)*Uzsakymas!$F309</f>
        <v>0</v>
      </c>
      <c r="AQ309" s="98">
        <f>IF(Uzsakymas!$J309=Uzsakymas!$G$24,Uzsakymas!$E309,0)*Uzsakymas!$F309</f>
        <v>0</v>
      </c>
      <c r="AR309" s="98">
        <f>IF(Uzsakymas!$G309=Uzsakymas!$G$25,Uzsakymas!$D309,0)*Uzsakymas!$F309</f>
        <v>0</v>
      </c>
      <c r="AS309" s="98">
        <f>IF(Uzsakymas!$H309=Uzsakymas!$G$25,Uzsakymas!$D309,0)*Uzsakymas!$F309</f>
        <v>0</v>
      </c>
      <c r="AT309" s="98">
        <f>IF(Uzsakymas!$I309=Uzsakymas!$G$25,Uzsakymas!$E309,0)*Uzsakymas!$F309</f>
        <v>0</v>
      </c>
      <c r="AU309" s="98">
        <f>IF(Uzsakymas!$J309=Uzsakymas!$G$25,Uzsakymas!$E309,0)*Uzsakymas!$F309</f>
        <v>0</v>
      </c>
      <c r="AV309" s="98">
        <f>IF(Uzsakymas!$G309=Uzsakymas!$G$26,Uzsakymas!$D309,0)*Uzsakymas!$F309</f>
        <v>0</v>
      </c>
      <c r="AW309" s="98">
        <f>IF(Uzsakymas!$H309=Uzsakymas!$G$26,Uzsakymas!$D309,0)*Uzsakymas!$F309</f>
        <v>0</v>
      </c>
      <c r="AX309" s="98">
        <f>IF(Uzsakymas!$I309=Uzsakymas!$G$26,Uzsakymas!$E309,0)*Uzsakymas!$F309</f>
        <v>0</v>
      </c>
      <c r="AY309" s="98">
        <f>IF(Uzsakymas!$J309=Uzsakymas!$G$26,Uzsakymas!$E309,0)*Uzsakymas!$F309</f>
        <v>0</v>
      </c>
      <c r="AZ309" s="29">
        <f>(P309+Q309+R309+S309)/1000</f>
        <v>0</v>
      </c>
      <c r="BA309" s="16">
        <f>(T309+U309+V309+W309)/1000</f>
        <v>0</v>
      </c>
      <c r="BB309" s="16">
        <f>(X309+XFD309+XFD309+AA309)/1000</f>
        <v>0</v>
      </c>
      <c r="BC309" s="16">
        <f>(AB309+AC309+AD309+AE309)/1000</f>
        <v>0</v>
      </c>
      <c r="BD309" s="16">
        <f>(AF309+AG309+AH309+AI309)/1000</f>
        <v>0</v>
      </c>
      <c r="BE309" s="16">
        <f>(AJ309+AK309+AL309+AM309)/1000</f>
        <v>0</v>
      </c>
      <c r="BF309" s="16">
        <f>(AN309+AO309+AP309+AQ309)/1000</f>
        <v>0</v>
      </c>
      <c r="BG309" s="16">
        <f>(AR309+AS309+AT309+AU309)/1000</f>
        <v>0</v>
      </c>
      <c r="BH309" s="30">
        <f>(AV309+AW309+AX309+AY309)/1000</f>
        <v>0</v>
      </c>
    </row>
    <row r="310" spans="1:60" hidden="true">
      <c r="N310">
        <v>281</v>
      </c>
      <c r="P310" s="98">
        <f>IF(Uzsakymas!$G310=Uzsakymas!$G$18,Uzsakymas!$D310,0)*Uzsakymas!$F310</f>
        <v>0</v>
      </c>
      <c r="Q310" s="98">
        <f>IF(Uzsakymas!$H310=Uzsakymas!$G$18,Uzsakymas!$D310,0)*Uzsakymas!$F310</f>
        <v>0</v>
      </c>
      <c r="R310" s="98">
        <f>IF(Uzsakymas!$I310=Uzsakymas!$G$18,Uzsakymas!$E310,0)*Uzsakymas!$F310</f>
        <v>0</v>
      </c>
      <c r="S310" s="98">
        <f>IF(Uzsakymas!$J310=Uzsakymas!$G$18,Uzsakymas!$E310,0)*Uzsakymas!$F310</f>
        <v>0</v>
      </c>
      <c r="T310" s="98">
        <f>IF(Uzsakymas!$G310=Uzsakymas!$G$19,Uzsakymas!$D310,0)*Uzsakymas!$F310</f>
        <v>0</v>
      </c>
      <c r="U310" s="98">
        <f>IF(Uzsakymas!$H310=Uzsakymas!$G$19,Uzsakymas!$D310,0)*Uzsakymas!$F310</f>
        <v>0</v>
      </c>
      <c r="V310" s="98">
        <f>IF(Uzsakymas!$I310=Uzsakymas!$G$19,Uzsakymas!$E310,0)*Uzsakymas!$F310</f>
        <v>0</v>
      </c>
      <c r="W310" s="98">
        <f>IF(Uzsakymas!$J310=Uzsakymas!$G$19,Uzsakymas!$E310,0)*Uzsakymas!$F310</f>
        <v>0</v>
      </c>
      <c r="X310" s="98">
        <f>IF(Uzsakymas!$G310=Uzsakymas!$G$20,Uzsakymas!$D310,0)*Uzsakymas!$F310</f>
        <v>0</v>
      </c>
      <c r="Y310" s="98">
        <f>IF(Uzsakymas!$H310=Uzsakymas!$G$20,Uzsakymas!$D310,0)*Uzsakymas!$F310</f>
        <v>0</v>
      </c>
      <c r="Z310" s="98">
        <f>IF(Uzsakymas!$I310=Uzsakymas!$G$20,Uzsakymas!$E310,0)*Uzsakymas!$F310</f>
        <v>0</v>
      </c>
      <c r="AA310" s="98">
        <f>IF(Uzsakymas!$J310=Uzsakymas!$G$20,Uzsakymas!$E310,0)*Uzsakymas!$F310</f>
        <v>0</v>
      </c>
      <c r="AB310" s="98">
        <f>IF(Uzsakymas!$G310=Uzsakymas!$G$21,Uzsakymas!$D310,0)*Uzsakymas!$F310</f>
        <v>0</v>
      </c>
      <c r="AC310" s="98">
        <f>IF(Uzsakymas!$H310=Uzsakymas!$G$21,Uzsakymas!$D310,0)*Uzsakymas!$F310</f>
        <v>0</v>
      </c>
      <c r="AD310" s="98">
        <f>IF(Uzsakymas!$I310=Uzsakymas!$G$21,Uzsakymas!$E310,0)*Uzsakymas!$F310</f>
        <v>0</v>
      </c>
      <c r="AE310" s="98">
        <f>IF(Uzsakymas!$J310=Uzsakymas!$G$21,Uzsakymas!$E310,0)*Uzsakymas!$F310</f>
        <v>0</v>
      </c>
      <c r="AF310" s="98">
        <f>IF(Uzsakymas!$G310=Uzsakymas!$G$22,Uzsakymas!$D310,0)*Uzsakymas!$F310</f>
        <v>0</v>
      </c>
      <c r="AG310" s="98">
        <f>IF(Uzsakymas!$H310=Uzsakymas!$G$22,Uzsakymas!$D310,0)*Uzsakymas!$F310</f>
        <v>0</v>
      </c>
      <c r="AH310" s="98">
        <f>IF(Uzsakymas!$I310=Uzsakymas!$G$22,Uzsakymas!$E310,0)*Uzsakymas!$F310</f>
        <v>0</v>
      </c>
      <c r="AI310" s="98">
        <f>IF(Uzsakymas!$J310=Uzsakymas!$G$22,Uzsakymas!$E310,0)*Uzsakymas!$F310</f>
        <v>0</v>
      </c>
      <c r="AJ310" s="98">
        <f>IF(Uzsakymas!$G310=Uzsakymas!$G$23,Uzsakymas!$D310,0)*Uzsakymas!$F310</f>
        <v>0</v>
      </c>
      <c r="AK310" s="98">
        <f>IF(Uzsakymas!$H310=Uzsakymas!$G$23,Uzsakymas!$D310,0)*Uzsakymas!$F310</f>
        <v>0</v>
      </c>
      <c r="AL310" s="98">
        <f>IF(Uzsakymas!$I310=Uzsakymas!$G$23,Uzsakymas!$E310,0)*Uzsakymas!$F310</f>
        <v>0</v>
      </c>
      <c r="AM310" s="98">
        <f>IF(Uzsakymas!$J310=Uzsakymas!$G$23,Uzsakymas!$E310,0)*Uzsakymas!$F310</f>
        <v>0</v>
      </c>
      <c r="AN310" s="98">
        <f>IF(Uzsakymas!$G310=Uzsakymas!$G$24,Uzsakymas!$D310,0)*Uzsakymas!$F310</f>
        <v>0</v>
      </c>
      <c r="AO310" s="98">
        <f>IF(Uzsakymas!$H310=Uzsakymas!$G$24,Uzsakymas!$D310,0)*Uzsakymas!$F310</f>
        <v>0</v>
      </c>
      <c r="AP310" s="98">
        <f>IF(Uzsakymas!$I310=Uzsakymas!$G$24,Uzsakymas!$E310,0)*Uzsakymas!$F310</f>
        <v>0</v>
      </c>
      <c r="AQ310" s="98">
        <f>IF(Uzsakymas!$J310=Uzsakymas!$G$24,Uzsakymas!$E310,0)*Uzsakymas!$F310</f>
        <v>0</v>
      </c>
      <c r="AR310" s="98">
        <f>IF(Uzsakymas!$G310=Uzsakymas!$G$25,Uzsakymas!$D310,0)*Uzsakymas!$F310</f>
        <v>0</v>
      </c>
      <c r="AS310" s="98">
        <f>IF(Uzsakymas!$H310=Uzsakymas!$G$25,Uzsakymas!$D310,0)*Uzsakymas!$F310</f>
        <v>0</v>
      </c>
      <c r="AT310" s="98">
        <f>IF(Uzsakymas!$I310=Uzsakymas!$G$25,Uzsakymas!$E310,0)*Uzsakymas!$F310</f>
        <v>0</v>
      </c>
      <c r="AU310" s="98">
        <f>IF(Uzsakymas!$J310=Uzsakymas!$G$25,Uzsakymas!$E310,0)*Uzsakymas!$F310</f>
        <v>0</v>
      </c>
      <c r="AV310" s="98">
        <f>IF(Uzsakymas!$G310=Uzsakymas!$G$26,Uzsakymas!$D310,0)*Uzsakymas!$F310</f>
        <v>0</v>
      </c>
      <c r="AW310" s="98">
        <f>IF(Uzsakymas!$H310=Uzsakymas!$G$26,Uzsakymas!$D310,0)*Uzsakymas!$F310</f>
        <v>0</v>
      </c>
      <c r="AX310" s="98">
        <f>IF(Uzsakymas!$I310=Uzsakymas!$G$26,Uzsakymas!$E310,0)*Uzsakymas!$F310</f>
        <v>0</v>
      </c>
      <c r="AY310" s="98">
        <f>IF(Uzsakymas!$J310=Uzsakymas!$G$26,Uzsakymas!$E310,0)*Uzsakymas!$F310</f>
        <v>0</v>
      </c>
      <c r="AZ310" s="29">
        <f>(P310+Q310+R310+S310)/1000</f>
        <v>0</v>
      </c>
      <c r="BA310" s="16">
        <f>(T310+U310+V310+W310)/1000</f>
        <v>0</v>
      </c>
      <c r="BB310" s="16">
        <f>(X310+XFD310+XFD310+AA310)/1000</f>
        <v>0</v>
      </c>
      <c r="BC310" s="16">
        <f>(AB310+AC310+AD310+AE310)/1000</f>
        <v>0</v>
      </c>
      <c r="BD310" s="16">
        <f>(AF310+AG310+AH310+AI310)/1000</f>
        <v>0</v>
      </c>
      <c r="BE310" s="16">
        <f>(AJ310+AK310+AL310+AM310)/1000</f>
        <v>0</v>
      </c>
      <c r="BF310" s="16">
        <f>(AN310+AO310+AP310+AQ310)/1000</f>
        <v>0</v>
      </c>
      <c r="BG310" s="16">
        <f>(AR310+AS310+AT310+AU310)/1000</f>
        <v>0</v>
      </c>
      <c r="BH310" s="30">
        <f>(AV310+AW310+AX310+AY310)/1000</f>
        <v>0</v>
      </c>
    </row>
    <row r="311" spans="1:60" hidden="true">
      <c r="N311">
        <v>282</v>
      </c>
      <c r="P311" s="98">
        <f>IF(Uzsakymas!$G311=Uzsakymas!$G$18,Uzsakymas!$D311,0)*Uzsakymas!$F311</f>
        <v>0</v>
      </c>
      <c r="Q311" s="98">
        <f>IF(Uzsakymas!$H311=Uzsakymas!$G$18,Uzsakymas!$D311,0)*Uzsakymas!$F311</f>
        <v>0</v>
      </c>
      <c r="R311" s="98">
        <f>IF(Uzsakymas!$I311=Uzsakymas!$G$18,Uzsakymas!$E311,0)*Uzsakymas!$F311</f>
        <v>0</v>
      </c>
      <c r="S311" s="98">
        <f>IF(Uzsakymas!$J311=Uzsakymas!$G$18,Uzsakymas!$E311,0)*Uzsakymas!$F311</f>
        <v>0</v>
      </c>
      <c r="T311" s="98">
        <f>IF(Uzsakymas!$G311=Uzsakymas!$G$19,Uzsakymas!$D311,0)*Uzsakymas!$F311</f>
        <v>0</v>
      </c>
      <c r="U311" s="98">
        <f>IF(Uzsakymas!$H311=Uzsakymas!$G$19,Uzsakymas!$D311,0)*Uzsakymas!$F311</f>
        <v>0</v>
      </c>
      <c r="V311" s="98">
        <f>IF(Uzsakymas!$I311=Uzsakymas!$G$19,Uzsakymas!$E311,0)*Uzsakymas!$F311</f>
        <v>0</v>
      </c>
      <c r="W311" s="98">
        <f>IF(Uzsakymas!$J311=Uzsakymas!$G$19,Uzsakymas!$E311,0)*Uzsakymas!$F311</f>
        <v>0</v>
      </c>
      <c r="X311" s="98">
        <f>IF(Uzsakymas!$G311=Uzsakymas!$G$20,Uzsakymas!$D311,0)*Uzsakymas!$F311</f>
        <v>0</v>
      </c>
      <c r="Y311" s="98">
        <f>IF(Uzsakymas!$H311=Uzsakymas!$G$20,Uzsakymas!$D311,0)*Uzsakymas!$F311</f>
        <v>0</v>
      </c>
      <c r="Z311" s="98">
        <f>IF(Uzsakymas!$I311=Uzsakymas!$G$20,Uzsakymas!$E311,0)*Uzsakymas!$F311</f>
        <v>0</v>
      </c>
      <c r="AA311" s="98">
        <f>IF(Uzsakymas!$J311=Uzsakymas!$G$20,Uzsakymas!$E311,0)*Uzsakymas!$F311</f>
        <v>0</v>
      </c>
      <c r="AB311" s="98">
        <f>IF(Uzsakymas!$G311=Uzsakymas!$G$21,Uzsakymas!$D311,0)*Uzsakymas!$F311</f>
        <v>0</v>
      </c>
      <c r="AC311" s="98">
        <f>IF(Uzsakymas!$H311=Uzsakymas!$G$21,Uzsakymas!$D311,0)*Uzsakymas!$F311</f>
        <v>0</v>
      </c>
      <c r="AD311" s="98">
        <f>IF(Uzsakymas!$I311=Uzsakymas!$G$21,Uzsakymas!$E311,0)*Uzsakymas!$F311</f>
        <v>0</v>
      </c>
      <c r="AE311" s="98">
        <f>IF(Uzsakymas!$J311=Uzsakymas!$G$21,Uzsakymas!$E311,0)*Uzsakymas!$F311</f>
        <v>0</v>
      </c>
      <c r="AF311" s="98">
        <f>IF(Uzsakymas!$G311=Uzsakymas!$G$22,Uzsakymas!$D311,0)*Uzsakymas!$F311</f>
        <v>0</v>
      </c>
      <c r="AG311" s="98">
        <f>IF(Uzsakymas!$H311=Uzsakymas!$G$22,Uzsakymas!$D311,0)*Uzsakymas!$F311</f>
        <v>0</v>
      </c>
      <c r="AH311" s="98">
        <f>IF(Uzsakymas!$I311=Uzsakymas!$G$22,Uzsakymas!$E311,0)*Uzsakymas!$F311</f>
        <v>0</v>
      </c>
      <c r="AI311" s="98">
        <f>IF(Uzsakymas!$J311=Uzsakymas!$G$22,Uzsakymas!$E311,0)*Uzsakymas!$F311</f>
        <v>0</v>
      </c>
      <c r="AJ311" s="98">
        <f>IF(Uzsakymas!$G311=Uzsakymas!$G$23,Uzsakymas!$D311,0)*Uzsakymas!$F311</f>
        <v>0</v>
      </c>
      <c r="AK311" s="98">
        <f>IF(Uzsakymas!$H311=Uzsakymas!$G$23,Uzsakymas!$D311,0)*Uzsakymas!$F311</f>
        <v>0</v>
      </c>
      <c r="AL311" s="98">
        <f>IF(Uzsakymas!$I311=Uzsakymas!$G$23,Uzsakymas!$E311,0)*Uzsakymas!$F311</f>
        <v>0</v>
      </c>
      <c r="AM311" s="98">
        <f>IF(Uzsakymas!$J311=Uzsakymas!$G$23,Uzsakymas!$E311,0)*Uzsakymas!$F311</f>
        <v>0</v>
      </c>
      <c r="AN311" s="98">
        <f>IF(Uzsakymas!$G311=Uzsakymas!$G$24,Uzsakymas!$D311,0)*Uzsakymas!$F311</f>
        <v>0</v>
      </c>
      <c r="AO311" s="98">
        <f>IF(Uzsakymas!$H311=Uzsakymas!$G$24,Uzsakymas!$D311,0)*Uzsakymas!$F311</f>
        <v>0</v>
      </c>
      <c r="AP311" s="98">
        <f>IF(Uzsakymas!$I311=Uzsakymas!$G$24,Uzsakymas!$E311,0)*Uzsakymas!$F311</f>
        <v>0</v>
      </c>
      <c r="AQ311" s="98">
        <f>IF(Uzsakymas!$J311=Uzsakymas!$G$24,Uzsakymas!$E311,0)*Uzsakymas!$F311</f>
        <v>0</v>
      </c>
      <c r="AR311" s="98">
        <f>IF(Uzsakymas!$G311=Uzsakymas!$G$25,Uzsakymas!$D311,0)*Uzsakymas!$F311</f>
        <v>0</v>
      </c>
      <c r="AS311" s="98">
        <f>IF(Uzsakymas!$H311=Uzsakymas!$G$25,Uzsakymas!$D311,0)*Uzsakymas!$F311</f>
        <v>0</v>
      </c>
      <c r="AT311" s="98">
        <f>IF(Uzsakymas!$I311=Uzsakymas!$G$25,Uzsakymas!$E311,0)*Uzsakymas!$F311</f>
        <v>0</v>
      </c>
      <c r="AU311" s="98">
        <f>IF(Uzsakymas!$J311=Uzsakymas!$G$25,Uzsakymas!$E311,0)*Uzsakymas!$F311</f>
        <v>0</v>
      </c>
      <c r="AV311" s="98">
        <f>IF(Uzsakymas!$G311=Uzsakymas!$G$26,Uzsakymas!$D311,0)*Uzsakymas!$F311</f>
        <v>0</v>
      </c>
      <c r="AW311" s="98">
        <f>IF(Uzsakymas!$H311=Uzsakymas!$G$26,Uzsakymas!$D311,0)*Uzsakymas!$F311</f>
        <v>0</v>
      </c>
      <c r="AX311" s="98">
        <f>IF(Uzsakymas!$I311=Uzsakymas!$G$26,Uzsakymas!$E311,0)*Uzsakymas!$F311</f>
        <v>0</v>
      </c>
      <c r="AY311" s="98">
        <f>IF(Uzsakymas!$J311=Uzsakymas!$G$26,Uzsakymas!$E311,0)*Uzsakymas!$F311</f>
        <v>0</v>
      </c>
      <c r="AZ311" s="29">
        <f>(P311+Q311+R311+S311)/1000</f>
        <v>0</v>
      </c>
      <c r="BA311" s="16">
        <f>(T311+U311+V311+W311)/1000</f>
        <v>0</v>
      </c>
      <c r="BB311" s="16">
        <f>(X311+XFD311+XFD311+AA311)/1000</f>
        <v>0</v>
      </c>
      <c r="BC311" s="16">
        <f>(AB311+AC311+AD311+AE311)/1000</f>
        <v>0</v>
      </c>
      <c r="BD311" s="16">
        <f>(AF311+AG311+AH311+AI311)/1000</f>
        <v>0</v>
      </c>
      <c r="BE311" s="16">
        <f>(AJ311+AK311+AL311+AM311)/1000</f>
        <v>0</v>
      </c>
      <c r="BF311" s="16">
        <f>(AN311+AO311+AP311+AQ311)/1000</f>
        <v>0</v>
      </c>
      <c r="BG311" s="16">
        <f>(AR311+AS311+AT311+AU311)/1000</f>
        <v>0</v>
      </c>
      <c r="BH311" s="30">
        <f>(AV311+AW311+AX311+AY311)/1000</f>
        <v>0</v>
      </c>
    </row>
    <row r="312" spans="1:60" hidden="true">
      <c r="N312">
        <v>283</v>
      </c>
      <c r="P312" s="98">
        <f>IF(Uzsakymas!$G312=Uzsakymas!$G$18,Uzsakymas!$D312,0)*Uzsakymas!$F312</f>
        <v>0</v>
      </c>
      <c r="Q312" s="98">
        <f>IF(Uzsakymas!$H312=Uzsakymas!$G$18,Uzsakymas!$D312,0)*Uzsakymas!$F312</f>
        <v>0</v>
      </c>
      <c r="R312" s="98">
        <f>IF(Uzsakymas!$I312=Uzsakymas!$G$18,Uzsakymas!$E312,0)*Uzsakymas!$F312</f>
        <v>0</v>
      </c>
      <c r="S312" s="98">
        <f>IF(Uzsakymas!$J312=Uzsakymas!$G$18,Uzsakymas!$E312,0)*Uzsakymas!$F312</f>
        <v>0</v>
      </c>
      <c r="T312" s="98">
        <f>IF(Uzsakymas!$G312=Uzsakymas!$G$19,Uzsakymas!$D312,0)*Uzsakymas!$F312</f>
        <v>0</v>
      </c>
      <c r="U312" s="98">
        <f>IF(Uzsakymas!$H312=Uzsakymas!$G$19,Uzsakymas!$D312,0)*Uzsakymas!$F312</f>
        <v>0</v>
      </c>
      <c r="V312" s="98">
        <f>IF(Uzsakymas!$I312=Uzsakymas!$G$19,Uzsakymas!$E312,0)*Uzsakymas!$F312</f>
        <v>0</v>
      </c>
      <c r="W312" s="98">
        <f>IF(Uzsakymas!$J312=Uzsakymas!$G$19,Uzsakymas!$E312,0)*Uzsakymas!$F312</f>
        <v>0</v>
      </c>
      <c r="X312" s="98">
        <f>IF(Uzsakymas!$G312=Uzsakymas!$G$20,Uzsakymas!$D312,0)*Uzsakymas!$F312</f>
        <v>0</v>
      </c>
      <c r="Y312" s="98">
        <f>IF(Uzsakymas!$H312=Uzsakymas!$G$20,Uzsakymas!$D312,0)*Uzsakymas!$F312</f>
        <v>0</v>
      </c>
      <c r="Z312" s="98">
        <f>IF(Uzsakymas!$I312=Uzsakymas!$G$20,Uzsakymas!$E312,0)*Uzsakymas!$F312</f>
        <v>0</v>
      </c>
      <c r="AA312" s="98">
        <f>IF(Uzsakymas!$J312=Uzsakymas!$G$20,Uzsakymas!$E312,0)*Uzsakymas!$F312</f>
        <v>0</v>
      </c>
      <c r="AB312" s="98">
        <f>IF(Uzsakymas!$G312=Uzsakymas!$G$21,Uzsakymas!$D312,0)*Uzsakymas!$F312</f>
        <v>0</v>
      </c>
      <c r="AC312" s="98">
        <f>IF(Uzsakymas!$H312=Uzsakymas!$G$21,Uzsakymas!$D312,0)*Uzsakymas!$F312</f>
        <v>0</v>
      </c>
      <c r="AD312" s="98">
        <f>IF(Uzsakymas!$I312=Uzsakymas!$G$21,Uzsakymas!$E312,0)*Uzsakymas!$F312</f>
        <v>0</v>
      </c>
      <c r="AE312" s="98">
        <f>IF(Uzsakymas!$J312=Uzsakymas!$G$21,Uzsakymas!$E312,0)*Uzsakymas!$F312</f>
        <v>0</v>
      </c>
      <c r="AF312" s="98">
        <f>IF(Uzsakymas!$G312=Uzsakymas!$G$22,Uzsakymas!$D312,0)*Uzsakymas!$F312</f>
        <v>0</v>
      </c>
      <c r="AG312" s="98">
        <f>IF(Uzsakymas!$H312=Uzsakymas!$G$22,Uzsakymas!$D312,0)*Uzsakymas!$F312</f>
        <v>0</v>
      </c>
      <c r="AH312" s="98">
        <f>IF(Uzsakymas!$I312=Uzsakymas!$G$22,Uzsakymas!$E312,0)*Uzsakymas!$F312</f>
        <v>0</v>
      </c>
      <c r="AI312" s="98">
        <f>IF(Uzsakymas!$J312=Uzsakymas!$G$22,Uzsakymas!$E312,0)*Uzsakymas!$F312</f>
        <v>0</v>
      </c>
      <c r="AJ312" s="98">
        <f>IF(Uzsakymas!$G312=Uzsakymas!$G$23,Uzsakymas!$D312,0)*Uzsakymas!$F312</f>
        <v>0</v>
      </c>
      <c r="AK312" s="98">
        <f>IF(Uzsakymas!$H312=Uzsakymas!$G$23,Uzsakymas!$D312,0)*Uzsakymas!$F312</f>
        <v>0</v>
      </c>
      <c r="AL312" s="98">
        <f>IF(Uzsakymas!$I312=Uzsakymas!$G$23,Uzsakymas!$E312,0)*Uzsakymas!$F312</f>
        <v>0</v>
      </c>
      <c r="AM312" s="98">
        <f>IF(Uzsakymas!$J312=Uzsakymas!$G$23,Uzsakymas!$E312,0)*Uzsakymas!$F312</f>
        <v>0</v>
      </c>
      <c r="AN312" s="98">
        <f>IF(Uzsakymas!$G312=Uzsakymas!$G$24,Uzsakymas!$D312,0)*Uzsakymas!$F312</f>
        <v>0</v>
      </c>
      <c r="AO312" s="98">
        <f>IF(Uzsakymas!$H312=Uzsakymas!$G$24,Uzsakymas!$D312,0)*Uzsakymas!$F312</f>
        <v>0</v>
      </c>
      <c r="AP312" s="98">
        <f>IF(Uzsakymas!$I312=Uzsakymas!$G$24,Uzsakymas!$E312,0)*Uzsakymas!$F312</f>
        <v>0</v>
      </c>
      <c r="AQ312" s="98">
        <f>IF(Uzsakymas!$J312=Uzsakymas!$G$24,Uzsakymas!$E312,0)*Uzsakymas!$F312</f>
        <v>0</v>
      </c>
      <c r="AR312" s="98">
        <f>IF(Uzsakymas!$G312=Uzsakymas!$G$25,Uzsakymas!$D312,0)*Uzsakymas!$F312</f>
        <v>0</v>
      </c>
      <c r="AS312" s="98">
        <f>IF(Uzsakymas!$H312=Uzsakymas!$G$25,Uzsakymas!$D312,0)*Uzsakymas!$F312</f>
        <v>0</v>
      </c>
      <c r="AT312" s="98">
        <f>IF(Uzsakymas!$I312=Uzsakymas!$G$25,Uzsakymas!$E312,0)*Uzsakymas!$F312</f>
        <v>0</v>
      </c>
      <c r="AU312" s="98">
        <f>IF(Uzsakymas!$J312=Uzsakymas!$G$25,Uzsakymas!$E312,0)*Uzsakymas!$F312</f>
        <v>0</v>
      </c>
      <c r="AV312" s="98">
        <f>IF(Uzsakymas!$G312=Uzsakymas!$G$26,Uzsakymas!$D312,0)*Uzsakymas!$F312</f>
        <v>0</v>
      </c>
      <c r="AW312" s="98">
        <f>IF(Uzsakymas!$H312=Uzsakymas!$G$26,Uzsakymas!$D312,0)*Uzsakymas!$F312</f>
        <v>0</v>
      </c>
      <c r="AX312" s="98">
        <f>IF(Uzsakymas!$I312=Uzsakymas!$G$26,Uzsakymas!$E312,0)*Uzsakymas!$F312</f>
        <v>0</v>
      </c>
      <c r="AY312" s="98">
        <f>IF(Uzsakymas!$J312=Uzsakymas!$G$26,Uzsakymas!$E312,0)*Uzsakymas!$F312</f>
        <v>0</v>
      </c>
      <c r="AZ312" s="29">
        <f>(P312+Q312+R312+S312)/1000</f>
        <v>0</v>
      </c>
      <c r="BA312" s="16">
        <f>(T312+U312+V312+W312)/1000</f>
        <v>0</v>
      </c>
      <c r="BB312" s="16">
        <f>(X312+XFD312+XFD312+AA312)/1000</f>
        <v>0</v>
      </c>
      <c r="BC312" s="16">
        <f>(AB312+AC312+AD312+AE312)/1000</f>
        <v>0</v>
      </c>
      <c r="BD312" s="16">
        <f>(AF312+AG312+AH312+AI312)/1000</f>
        <v>0</v>
      </c>
      <c r="BE312" s="16">
        <f>(AJ312+AK312+AL312+AM312)/1000</f>
        <v>0</v>
      </c>
      <c r="BF312" s="16">
        <f>(AN312+AO312+AP312+AQ312)/1000</f>
        <v>0</v>
      </c>
      <c r="BG312" s="16">
        <f>(AR312+AS312+AT312+AU312)/1000</f>
        <v>0</v>
      </c>
      <c r="BH312" s="30">
        <f>(AV312+AW312+AX312+AY312)/1000</f>
        <v>0</v>
      </c>
    </row>
    <row r="313" spans="1:60" hidden="true">
      <c r="N313">
        <v>284</v>
      </c>
      <c r="P313" s="98">
        <f>IF(Uzsakymas!$G313=Uzsakymas!$G$18,Uzsakymas!$D313,0)*Uzsakymas!$F313</f>
        <v>0</v>
      </c>
      <c r="Q313" s="98">
        <f>IF(Uzsakymas!$H313=Uzsakymas!$G$18,Uzsakymas!$D313,0)*Uzsakymas!$F313</f>
        <v>0</v>
      </c>
      <c r="R313" s="98">
        <f>IF(Uzsakymas!$I313=Uzsakymas!$G$18,Uzsakymas!$E313,0)*Uzsakymas!$F313</f>
        <v>0</v>
      </c>
      <c r="S313" s="98">
        <f>IF(Uzsakymas!$J313=Uzsakymas!$G$18,Uzsakymas!$E313,0)*Uzsakymas!$F313</f>
        <v>0</v>
      </c>
      <c r="T313" s="98">
        <f>IF(Uzsakymas!$G313=Uzsakymas!$G$19,Uzsakymas!$D313,0)*Uzsakymas!$F313</f>
        <v>0</v>
      </c>
      <c r="U313" s="98">
        <f>IF(Uzsakymas!$H313=Uzsakymas!$G$19,Uzsakymas!$D313,0)*Uzsakymas!$F313</f>
        <v>0</v>
      </c>
      <c r="V313" s="98">
        <f>IF(Uzsakymas!$I313=Uzsakymas!$G$19,Uzsakymas!$E313,0)*Uzsakymas!$F313</f>
        <v>0</v>
      </c>
      <c r="W313" s="98">
        <f>IF(Uzsakymas!$J313=Uzsakymas!$G$19,Uzsakymas!$E313,0)*Uzsakymas!$F313</f>
        <v>0</v>
      </c>
      <c r="X313" s="98">
        <f>IF(Uzsakymas!$G313=Uzsakymas!$G$20,Uzsakymas!$D313,0)*Uzsakymas!$F313</f>
        <v>0</v>
      </c>
      <c r="Y313" s="98">
        <f>IF(Uzsakymas!$H313=Uzsakymas!$G$20,Uzsakymas!$D313,0)*Uzsakymas!$F313</f>
        <v>0</v>
      </c>
      <c r="Z313" s="98">
        <f>IF(Uzsakymas!$I313=Uzsakymas!$G$20,Uzsakymas!$E313,0)*Uzsakymas!$F313</f>
        <v>0</v>
      </c>
      <c r="AA313" s="98">
        <f>IF(Uzsakymas!$J313=Uzsakymas!$G$20,Uzsakymas!$E313,0)*Uzsakymas!$F313</f>
        <v>0</v>
      </c>
      <c r="AB313" s="98">
        <f>IF(Uzsakymas!$G313=Uzsakymas!$G$21,Uzsakymas!$D313,0)*Uzsakymas!$F313</f>
        <v>0</v>
      </c>
      <c r="AC313" s="98">
        <f>IF(Uzsakymas!$H313=Uzsakymas!$G$21,Uzsakymas!$D313,0)*Uzsakymas!$F313</f>
        <v>0</v>
      </c>
      <c r="AD313" s="98">
        <f>IF(Uzsakymas!$I313=Uzsakymas!$G$21,Uzsakymas!$E313,0)*Uzsakymas!$F313</f>
        <v>0</v>
      </c>
      <c r="AE313" s="98">
        <f>IF(Uzsakymas!$J313=Uzsakymas!$G$21,Uzsakymas!$E313,0)*Uzsakymas!$F313</f>
        <v>0</v>
      </c>
      <c r="AF313" s="98">
        <f>IF(Uzsakymas!$G313=Uzsakymas!$G$22,Uzsakymas!$D313,0)*Uzsakymas!$F313</f>
        <v>0</v>
      </c>
      <c r="AG313" s="98">
        <f>IF(Uzsakymas!$H313=Uzsakymas!$G$22,Uzsakymas!$D313,0)*Uzsakymas!$F313</f>
        <v>0</v>
      </c>
      <c r="AH313" s="98">
        <f>IF(Uzsakymas!$I313=Uzsakymas!$G$22,Uzsakymas!$E313,0)*Uzsakymas!$F313</f>
        <v>0</v>
      </c>
      <c r="AI313" s="98">
        <f>IF(Uzsakymas!$J313=Uzsakymas!$G$22,Uzsakymas!$E313,0)*Uzsakymas!$F313</f>
        <v>0</v>
      </c>
      <c r="AJ313" s="98">
        <f>IF(Uzsakymas!$G313=Uzsakymas!$G$23,Uzsakymas!$D313,0)*Uzsakymas!$F313</f>
        <v>0</v>
      </c>
      <c r="AK313" s="98">
        <f>IF(Uzsakymas!$H313=Uzsakymas!$G$23,Uzsakymas!$D313,0)*Uzsakymas!$F313</f>
        <v>0</v>
      </c>
      <c r="AL313" s="98">
        <f>IF(Uzsakymas!$I313=Uzsakymas!$G$23,Uzsakymas!$E313,0)*Uzsakymas!$F313</f>
        <v>0</v>
      </c>
      <c r="AM313" s="98">
        <f>IF(Uzsakymas!$J313=Uzsakymas!$G$23,Uzsakymas!$E313,0)*Uzsakymas!$F313</f>
        <v>0</v>
      </c>
      <c r="AN313" s="98">
        <f>IF(Uzsakymas!$G313=Uzsakymas!$G$24,Uzsakymas!$D313,0)*Uzsakymas!$F313</f>
        <v>0</v>
      </c>
      <c r="AO313" s="98">
        <f>IF(Uzsakymas!$H313=Uzsakymas!$G$24,Uzsakymas!$D313,0)*Uzsakymas!$F313</f>
        <v>0</v>
      </c>
      <c r="AP313" s="98">
        <f>IF(Uzsakymas!$I313=Uzsakymas!$G$24,Uzsakymas!$E313,0)*Uzsakymas!$F313</f>
        <v>0</v>
      </c>
      <c r="AQ313" s="98">
        <f>IF(Uzsakymas!$J313=Uzsakymas!$G$24,Uzsakymas!$E313,0)*Uzsakymas!$F313</f>
        <v>0</v>
      </c>
      <c r="AR313" s="98">
        <f>IF(Uzsakymas!$G313=Uzsakymas!$G$25,Uzsakymas!$D313,0)*Uzsakymas!$F313</f>
        <v>0</v>
      </c>
      <c r="AS313" s="98">
        <f>IF(Uzsakymas!$H313=Uzsakymas!$G$25,Uzsakymas!$D313,0)*Uzsakymas!$F313</f>
        <v>0</v>
      </c>
      <c r="AT313" s="98">
        <f>IF(Uzsakymas!$I313=Uzsakymas!$G$25,Uzsakymas!$E313,0)*Uzsakymas!$F313</f>
        <v>0</v>
      </c>
      <c r="AU313" s="98">
        <f>IF(Uzsakymas!$J313=Uzsakymas!$G$25,Uzsakymas!$E313,0)*Uzsakymas!$F313</f>
        <v>0</v>
      </c>
      <c r="AV313" s="98">
        <f>IF(Uzsakymas!$G313=Uzsakymas!$G$26,Uzsakymas!$D313,0)*Uzsakymas!$F313</f>
        <v>0</v>
      </c>
      <c r="AW313" s="98">
        <f>IF(Uzsakymas!$H313=Uzsakymas!$G$26,Uzsakymas!$D313,0)*Uzsakymas!$F313</f>
        <v>0</v>
      </c>
      <c r="AX313" s="98">
        <f>IF(Uzsakymas!$I313=Uzsakymas!$G$26,Uzsakymas!$E313,0)*Uzsakymas!$F313</f>
        <v>0</v>
      </c>
      <c r="AY313" s="98">
        <f>IF(Uzsakymas!$J313=Uzsakymas!$G$26,Uzsakymas!$E313,0)*Uzsakymas!$F313</f>
        <v>0</v>
      </c>
      <c r="AZ313" s="29">
        <f>(P313+Q313+R313+S313)/1000</f>
        <v>0</v>
      </c>
      <c r="BA313" s="16">
        <f>(T313+U313+V313+W313)/1000</f>
        <v>0</v>
      </c>
      <c r="BB313" s="16">
        <f>(X313+XFD313+XFD313+AA313)/1000</f>
        <v>0</v>
      </c>
      <c r="BC313" s="16">
        <f>(AB313+AC313+AD313+AE313)/1000</f>
        <v>0</v>
      </c>
      <c r="BD313" s="16">
        <f>(AF313+AG313+AH313+AI313)/1000</f>
        <v>0</v>
      </c>
      <c r="BE313" s="16">
        <f>(AJ313+AK313+AL313+AM313)/1000</f>
        <v>0</v>
      </c>
      <c r="BF313" s="16">
        <f>(AN313+AO313+AP313+AQ313)/1000</f>
        <v>0</v>
      </c>
      <c r="BG313" s="16">
        <f>(AR313+AS313+AT313+AU313)/1000</f>
        <v>0</v>
      </c>
      <c r="BH313" s="30">
        <f>(AV313+AW313+AX313+AY313)/1000</f>
        <v>0</v>
      </c>
    </row>
    <row r="314" spans="1:60" hidden="true">
      <c r="N314">
        <v>285</v>
      </c>
      <c r="P314" s="98">
        <f>IF(Uzsakymas!$G314=Uzsakymas!$G$18,Uzsakymas!$D314,0)*Uzsakymas!$F314</f>
        <v>0</v>
      </c>
      <c r="Q314" s="98">
        <f>IF(Uzsakymas!$H314=Uzsakymas!$G$18,Uzsakymas!$D314,0)*Uzsakymas!$F314</f>
        <v>0</v>
      </c>
      <c r="R314" s="98">
        <f>IF(Uzsakymas!$I314=Uzsakymas!$G$18,Uzsakymas!$E314,0)*Uzsakymas!$F314</f>
        <v>0</v>
      </c>
      <c r="S314" s="98">
        <f>IF(Uzsakymas!$J314=Uzsakymas!$G$18,Uzsakymas!$E314,0)*Uzsakymas!$F314</f>
        <v>0</v>
      </c>
      <c r="T314" s="98">
        <f>IF(Uzsakymas!$G314=Uzsakymas!$G$19,Uzsakymas!$D314,0)*Uzsakymas!$F314</f>
        <v>0</v>
      </c>
      <c r="U314" s="98">
        <f>IF(Uzsakymas!$H314=Uzsakymas!$G$19,Uzsakymas!$D314,0)*Uzsakymas!$F314</f>
        <v>0</v>
      </c>
      <c r="V314" s="98">
        <f>IF(Uzsakymas!$I314=Uzsakymas!$G$19,Uzsakymas!$E314,0)*Uzsakymas!$F314</f>
        <v>0</v>
      </c>
      <c r="W314" s="98">
        <f>IF(Uzsakymas!$J314=Uzsakymas!$G$19,Uzsakymas!$E314,0)*Uzsakymas!$F314</f>
        <v>0</v>
      </c>
      <c r="X314" s="98">
        <f>IF(Uzsakymas!$G314=Uzsakymas!$G$20,Uzsakymas!$D314,0)*Uzsakymas!$F314</f>
        <v>0</v>
      </c>
      <c r="Y314" s="98">
        <f>IF(Uzsakymas!$H314=Uzsakymas!$G$20,Uzsakymas!$D314,0)*Uzsakymas!$F314</f>
        <v>0</v>
      </c>
      <c r="Z314" s="98">
        <f>IF(Uzsakymas!$I314=Uzsakymas!$G$20,Uzsakymas!$E314,0)*Uzsakymas!$F314</f>
        <v>0</v>
      </c>
      <c r="AA314" s="98">
        <f>IF(Uzsakymas!$J314=Uzsakymas!$G$20,Uzsakymas!$E314,0)*Uzsakymas!$F314</f>
        <v>0</v>
      </c>
      <c r="AB314" s="98">
        <f>IF(Uzsakymas!$G314=Uzsakymas!$G$21,Uzsakymas!$D314,0)*Uzsakymas!$F314</f>
        <v>0</v>
      </c>
      <c r="AC314" s="98">
        <f>IF(Uzsakymas!$H314=Uzsakymas!$G$21,Uzsakymas!$D314,0)*Uzsakymas!$F314</f>
        <v>0</v>
      </c>
      <c r="AD314" s="98">
        <f>IF(Uzsakymas!$I314=Uzsakymas!$G$21,Uzsakymas!$E314,0)*Uzsakymas!$F314</f>
        <v>0</v>
      </c>
      <c r="AE314" s="98">
        <f>IF(Uzsakymas!$J314=Uzsakymas!$G$21,Uzsakymas!$E314,0)*Uzsakymas!$F314</f>
        <v>0</v>
      </c>
      <c r="AF314" s="98">
        <f>IF(Uzsakymas!$G314=Uzsakymas!$G$22,Uzsakymas!$D314,0)*Uzsakymas!$F314</f>
        <v>0</v>
      </c>
      <c r="AG314" s="98">
        <f>IF(Uzsakymas!$H314=Uzsakymas!$G$22,Uzsakymas!$D314,0)*Uzsakymas!$F314</f>
        <v>0</v>
      </c>
      <c r="AH314" s="98">
        <f>IF(Uzsakymas!$I314=Uzsakymas!$G$22,Uzsakymas!$E314,0)*Uzsakymas!$F314</f>
        <v>0</v>
      </c>
      <c r="AI314" s="98">
        <f>IF(Uzsakymas!$J314=Uzsakymas!$G$22,Uzsakymas!$E314,0)*Uzsakymas!$F314</f>
        <v>0</v>
      </c>
      <c r="AJ314" s="98">
        <f>IF(Uzsakymas!$G314=Uzsakymas!$G$23,Uzsakymas!$D314,0)*Uzsakymas!$F314</f>
        <v>0</v>
      </c>
      <c r="AK314" s="98">
        <f>IF(Uzsakymas!$H314=Uzsakymas!$G$23,Uzsakymas!$D314,0)*Uzsakymas!$F314</f>
        <v>0</v>
      </c>
      <c r="AL314" s="98">
        <f>IF(Uzsakymas!$I314=Uzsakymas!$G$23,Uzsakymas!$E314,0)*Uzsakymas!$F314</f>
        <v>0</v>
      </c>
      <c r="AM314" s="98">
        <f>IF(Uzsakymas!$J314=Uzsakymas!$G$23,Uzsakymas!$E314,0)*Uzsakymas!$F314</f>
        <v>0</v>
      </c>
      <c r="AN314" s="98">
        <f>IF(Uzsakymas!$G314=Uzsakymas!$G$24,Uzsakymas!$D314,0)*Uzsakymas!$F314</f>
        <v>0</v>
      </c>
      <c r="AO314" s="98">
        <f>IF(Uzsakymas!$H314=Uzsakymas!$G$24,Uzsakymas!$D314,0)*Uzsakymas!$F314</f>
        <v>0</v>
      </c>
      <c r="AP314" s="98">
        <f>IF(Uzsakymas!$I314=Uzsakymas!$G$24,Uzsakymas!$E314,0)*Uzsakymas!$F314</f>
        <v>0</v>
      </c>
      <c r="AQ314" s="98">
        <f>IF(Uzsakymas!$J314=Uzsakymas!$G$24,Uzsakymas!$E314,0)*Uzsakymas!$F314</f>
        <v>0</v>
      </c>
      <c r="AR314" s="98">
        <f>IF(Uzsakymas!$G314=Uzsakymas!$G$25,Uzsakymas!$D314,0)*Uzsakymas!$F314</f>
        <v>0</v>
      </c>
      <c r="AS314" s="98">
        <f>IF(Uzsakymas!$H314=Uzsakymas!$G$25,Uzsakymas!$D314,0)*Uzsakymas!$F314</f>
        <v>0</v>
      </c>
      <c r="AT314" s="98">
        <f>IF(Uzsakymas!$I314=Uzsakymas!$G$25,Uzsakymas!$E314,0)*Uzsakymas!$F314</f>
        <v>0</v>
      </c>
      <c r="AU314" s="98">
        <f>IF(Uzsakymas!$J314=Uzsakymas!$G$25,Uzsakymas!$E314,0)*Uzsakymas!$F314</f>
        <v>0</v>
      </c>
      <c r="AV314" s="98">
        <f>IF(Uzsakymas!$G314=Uzsakymas!$G$26,Uzsakymas!$D314,0)*Uzsakymas!$F314</f>
        <v>0</v>
      </c>
      <c r="AW314" s="98">
        <f>IF(Uzsakymas!$H314=Uzsakymas!$G$26,Uzsakymas!$D314,0)*Uzsakymas!$F314</f>
        <v>0</v>
      </c>
      <c r="AX314" s="98">
        <f>IF(Uzsakymas!$I314=Uzsakymas!$G$26,Uzsakymas!$E314,0)*Uzsakymas!$F314</f>
        <v>0</v>
      </c>
      <c r="AY314" s="98">
        <f>IF(Uzsakymas!$J314=Uzsakymas!$G$26,Uzsakymas!$E314,0)*Uzsakymas!$F314</f>
        <v>0</v>
      </c>
      <c r="AZ314" s="29">
        <f>(P314+Q314+R314+S314)/1000</f>
        <v>0</v>
      </c>
      <c r="BA314" s="16">
        <f>(T314+U314+V314+W314)/1000</f>
        <v>0</v>
      </c>
      <c r="BB314" s="16">
        <f>(X314+XFD314+XFD314+AA314)/1000</f>
        <v>0</v>
      </c>
      <c r="BC314" s="16">
        <f>(AB314+AC314+AD314+AE314)/1000</f>
        <v>0</v>
      </c>
      <c r="BD314" s="16">
        <f>(AF314+AG314+AH314+AI314)/1000</f>
        <v>0</v>
      </c>
      <c r="BE314" s="16">
        <f>(AJ314+AK314+AL314+AM314)/1000</f>
        <v>0</v>
      </c>
      <c r="BF314" s="16">
        <f>(AN314+AO314+AP314+AQ314)/1000</f>
        <v>0</v>
      </c>
      <c r="BG314" s="16">
        <f>(AR314+AS314+AT314+AU314)/1000</f>
        <v>0</v>
      </c>
      <c r="BH314" s="30">
        <f>(AV314+AW314+AX314+AY314)/1000</f>
        <v>0</v>
      </c>
    </row>
    <row r="315" spans="1:60" hidden="true">
      <c r="N315">
        <v>286</v>
      </c>
      <c r="P315" s="98">
        <f>IF(Uzsakymas!$G315=Uzsakymas!$G$18,Uzsakymas!$D315,0)*Uzsakymas!$F315</f>
        <v>0</v>
      </c>
      <c r="Q315" s="98">
        <f>IF(Uzsakymas!$H315=Uzsakymas!$G$18,Uzsakymas!$D315,0)*Uzsakymas!$F315</f>
        <v>0</v>
      </c>
      <c r="R315" s="98">
        <f>IF(Uzsakymas!$I315=Uzsakymas!$G$18,Uzsakymas!$E315,0)*Uzsakymas!$F315</f>
        <v>0</v>
      </c>
      <c r="S315" s="98">
        <f>IF(Uzsakymas!$J315=Uzsakymas!$G$18,Uzsakymas!$E315,0)*Uzsakymas!$F315</f>
        <v>0</v>
      </c>
      <c r="T315" s="98">
        <f>IF(Uzsakymas!$G315=Uzsakymas!$G$19,Uzsakymas!$D315,0)*Uzsakymas!$F315</f>
        <v>0</v>
      </c>
      <c r="U315" s="98">
        <f>IF(Uzsakymas!$H315=Uzsakymas!$G$19,Uzsakymas!$D315,0)*Uzsakymas!$F315</f>
        <v>0</v>
      </c>
      <c r="V315" s="98">
        <f>IF(Uzsakymas!$I315=Uzsakymas!$G$19,Uzsakymas!$E315,0)*Uzsakymas!$F315</f>
        <v>0</v>
      </c>
      <c r="W315" s="98">
        <f>IF(Uzsakymas!$J315=Uzsakymas!$G$19,Uzsakymas!$E315,0)*Uzsakymas!$F315</f>
        <v>0</v>
      </c>
      <c r="X315" s="98">
        <f>IF(Uzsakymas!$G315=Uzsakymas!$G$20,Uzsakymas!$D315,0)*Uzsakymas!$F315</f>
        <v>0</v>
      </c>
      <c r="Y315" s="98">
        <f>IF(Uzsakymas!$H315=Uzsakymas!$G$20,Uzsakymas!$D315,0)*Uzsakymas!$F315</f>
        <v>0</v>
      </c>
      <c r="Z315" s="98">
        <f>IF(Uzsakymas!$I315=Uzsakymas!$G$20,Uzsakymas!$E315,0)*Uzsakymas!$F315</f>
        <v>0</v>
      </c>
      <c r="AA315" s="98">
        <f>IF(Uzsakymas!$J315=Uzsakymas!$G$20,Uzsakymas!$E315,0)*Uzsakymas!$F315</f>
        <v>0</v>
      </c>
      <c r="AB315" s="98">
        <f>IF(Uzsakymas!$G315=Uzsakymas!$G$21,Uzsakymas!$D315,0)*Uzsakymas!$F315</f>
        <v>0</v>
      </c>
      <c r="AC315" s="98">
        <f>IF(Uzsakymas!$H315=Uzsakymas!$G$21,Uzsakymas!$D315,0)*Uzsakymas!$F315</f>
        <v>0</v>
      </c>
      <c r="AD315" s="98">
        <f>IF(Uzsakymas!$I315=Uzsakymas!$G$21,Uzsakymas!$E315,0)*Uzsakymas!$F315</f>
        <v>0</v>
      </c>
      <c r="AE315" s="98">
        <f>IF(Uzsakymas!$J315=Uzsakymas!$G$21,Uzsakymas!$E315,0)*Uzsakymas!$F315</f>
        <v>0</v>
      </c>
      <c r="AF315" s="98">
        <f>IF(Uzsakymas!$G315=Uzsakymas!$G$22,Uzsakymas!$D315,0)*Uzsakymas!$F315</f>
        <v>0</v>
      </c>
      <c r="AG315" s="98">
        <f>IF(Uzsakymas!$H315=Uzsakymas!$G$22,Uzsakymas!$D315,0)*Uzsakymas!$F315</f>
        <v>0</v>
      </c>
      <c r="AH315" s="98">
        <f>IF(Uzsakymas!$I315=Uzsakymas!$G$22,Uzsakymas!$E315,0)*Uzsakymas!$F315</f>
        <v>0</v>
      </c>
      <c r="AI315" s="98">
        <f>IF(Uzsakymas!$J315=Uzsakymas!$G$22,Uzsakymas!$E315,0)*Uzsakymas!$F315</f>
        <v>0</v>
      </c>
      <c r="AJ315" s="98">
        <f>IF(Uzsakymas!$G315=Uzsakymas!$G$23,Uzsakymas!$D315,0)*Uzsakymas!$F315</f>
        <v>0</v>
      </c>
      <c r="AK315" s="98">
        <f>IF(Uzsakymas!$H315=Uzsakymas!$G$23,Uzsakymas!$D315,0)*Uzsakymas!$F315</f>
        <v>0</v>
      </c>
      <c r="AL315" s="98">
        <f>IF(Uzsakymas!$I315=Uzsakymas!$G$23,Uzsakymas!$E315,0)*Uzsakymas!$F315</f>
        <v>0</v>
      </c>
      <c r="AM315" s="98">
        <f>IF(Uzsakymas!$J315=Uzsakymas!$G$23,Uzsakymas!$E315,0)*Uzsakymas!$F315</f>
        <v>0</v>
      </c>
      <c r="AN315" s="98">
        <f>IF(Uzsakymas!$G315=Uzsakymas!$G$24,Uzsakymas!$D315,0)*Uzsakymas!$F315</f>
        <v>0</v>
      </c>
      <c r="AO315" s="98">
        <f>IF(Uzsakymas!$H315=Uzsakymas!$G$24,Uzsakymas!$D315,0)*Uzsakymas!$F315</f>
        <v>0</v>
      </c>
      <c r="AP315" s="98">
        <f>IF(Uzsakymas!$I315=Uzsakymas!$G$24,Uzsakymas!$E315,0)*Uzsakymas!$F315</f>
        <v>0</v>
      </c>
      <c r="AQ315" s="98">
        <f>IF(Uzsakymas!$J315=Uzsakymas!$G$24,Uzsakymas!$E315,0)*Uzsakymas!$F315</f>
        <v>0</v>
      </c>
      <c r="AR315" s="98">
        <f>IF(Uzsakymas!$G315=Uzsakymas!$G$25,Uzsakymas!$D315,0)*Uzsakymas!$F315</f>
        <v>0</v>
      </c>
      <c r="AS315" s="98">
        <f>IF(Uzsakymas!$H315=Uzsakymas!$G$25,Uzsakymas!$D315,0)*Uzsakymas!$F315</f>
        <v>0</v>
      </c>
      <c r="AT315" s="98">
        <f>IF(Uzsakymas!$I315=Uzsakymas!$G$25,Uzsakymas!$E315,0)*Uzsakymas!$F315</f>
        <v>0</v>
      </c>
      <c r="AU315" s="98">
        <f>IF(Uzsakymas!$J315=Uzsakymas!$G$25,Uzsakymas!$E315,0)*Uzsakymas!$F315</f>
        <v>0</v>
      </c>
      <c r="AV315" s="98">
        <f>IF(Uzsakymas!$G315=Uzsakymas!$G$26,Uzsakymas!$D315,0)*Uzsakymas!$F315</f>
        <v>0</v>
      </c>
      <c r="AW315" s="98">
        <f>IF(Uzsakymas!$H315=Uzsakymas!$G$26,Uzsakymas!$D315,0)*Uzsakymas!$F315</f>
        <v>0</v>
      </c>
      <c r="AX315" s="98">
        <f>IF(Uzsakymas!$I315=Uzsakymas!$G$26,Uzsakymas!$E315,0)*Uzsakymas!$F315</f>
        <v>0</v>
      </c>
      <c r="AY315" s="98">
        <f>IF(Uzsakymas!$J315=Uzsakymas!$G$26,Uzsakymas!$E315,0)*Uzsakymas!$F315</f>
        <v>0</v>
      </c>
      <c r="AZ315" s="29">
        <f>(P315+Q315+R315+S315)/1000</f>
        <v>0</v>
      </c>
      <c r="BA315" s="16">
        <f>(T315+U315+V315+W315)/1000</f>
        <v>0</v>
      </c>
      <c r="BB315" s="16">
        <f>(X315+XFD315+XFD315+AA315)/1000</f>
        <v>0</v>
      </c>
      <c r="BC315" s="16">
        <f>(AB315+AC315+AD315+AE315)/1000</f>
        <v>0</v>
      </c>
      <c r="BD315" s="16">
        <f>(AF315+AG315+AH315+AI315)/1000</f>
        <v>0</v>
      </c>
      <c r="BE315" s="16">
        <f>(AJ315+AK315+AL315+AM315)/1000</f>
        <v>0</v>
      </c>
      <c r="BF315" s="16">
        <f>(AN315+AO315+AP315+AQ315)/1000</f>
        <v>0</v>
      </c>
      <c r="BG315" s="16">
        <f>(AR315+AS315+AT315+AU315)/1000</f>
        <v>0</v>
      </c>
      <c r="BH315" s="30">
        <f>(AV315+AW315+AX315+AY315)/1000</f>
        <v>0</v>
      </c>
    </row>
    <row r="316" spans="1:60" hidden="true">
      <c r="N316">
        <v>287</v>
      </c>
      <c r="P316" s="98">
        <f>IF(Uzsakymas!$G316=Uzsakymas!$G$18,Uzsakymas!$D316,0)*Uzsakymas!$F316</f>
        <v>0</v>
      </c>
      <c r="Q316" s="98">
        <f>IF(Uzsakymas!$H316=Uzsakymas!$G$18,Uzsakymas!$D316,0)*Uzsakymas!$F316</f>
        <v>0</v>
      </c>
      <c r="R316" s="98">
        <f>IF(Uzsakymas!$I316=Uzsakymas!$G$18,Uzsakymas!$E316,0)*Uzsakymas!$F316</f>
        <v>0</v>
      </c>
      <c r="S316" s="98">
        <f>IF(Uzsakymas!$J316=Uzsakymas!$G$18,Uzsakymas!$E316,0)*Uzsakymas!$F316</f>
        <v>0</v>
      </c>
      <c r="T316" s="98">
        <f>IF(Uzsakymas!$G316=Uzsakymas!$G$19,Uzsakymas!$D316,0)*Uzsakymas!$F316</f>
        <v>0</v>
      </c>
      <c r="U316" s="98">
        <f>IF(Uzsakymas!$H316=Uzsakymas!$G$19,Uzsakymas!$D316,0)*Uzsakymas!$F316</f>
        <v>0</v>
      </c>
      <c r="V316" s="98">
        <f>IF(Uzsakymas!$I316=Uzsakymas!$G$19,Uzsakymas!$E316,0)*Uzsakymas!$F316</f>
        <v>0</v>
      </c>
      <c r="W316" s="98">
        <f>IF(Uzsakymas!$J316=Uzsakymas!$G$19,Uzsakymas!$E316,0)*Uzsakymas!$F316</f>
        <v>0</v>
      </c>
      <c r="X316" s="98">
        <f>IF(Uzsakymas!$G316=Uzsakymas!$G$20,Uzsakymas!$D316,0)*Uzsakymas!$F316</f>
        <v>0</v>
      </c>
      <c r="Y316" s="98">
        <f>IF(Uzsakymas!$H316=Uzsakymas!$G$20,Uzsakymas!$D316,0)*Uzsakymas!$F316</f>
        <v>0</v>
      </c>
      <c r="Z316" s="98">
        <f>IF(Uzsakymas!$I316=Uzsakymas!$G$20,Uzsakymas!$E316,0)*Uzsakymas!$F316</f>
        <v>0</v>
      </c>
      <c r="AA316" s="98">
        <f>IF(Uzsakymas!$J316=Uzsakymas!$G$20,Uzsakymas!$E316,0)*Uzsakymas!$F316</f>
        <v>0</v>
      </c>
      <c r="AB316" s="98">
        <f>IF(Uzsakymas!$G316=Uzsakymas!$G$21,Uzsakymas!$D316,0)*Uzsakymas!$F316</f>
        <v>0</v>
      </c>
      <c r="AC316" s="98">
        <f>IF(Uzsakymas!$H316=Uzsakymas!$G$21,Uzsakymas!$D316,0)*Uzsakymas!$F316</f>
        <v>0</v>
      </c>
      <c r="AD316" s="98">
        <f>IF(Uzsakymas!$I316=Uzsakymas!$G$21,Uzsakymas!$E316,0)*Uzsakymas!$F316</f>
        <v>0</v>
      </c>
      <c r="AE316" s="98">
        <f>IF(Uzsakymas!$J316=Uzsakymas!$G$21,Uzsakymas!$E316,0)*Uzsakymas!$F316</f>
        <v>0</v>
      </c>
      <c r="AF316" s="98">
        <f>IF(Uzsakymas!$G316=Uzsakymas!$G$22,Uzsakymas!$D316,0)*Uzsakymas!$F316</f>
        <v>0</v>
      </c>
      <c r="AG316" s="98">
        <f>IF(Uzsakymas!$H316=Uzsakymas!$G$22,Uzsakymas!$D316,0)*Uzsakymas!$F316</f>
        <v>0</v>
      </c>
      <c r="AH316" s="98">
        <f>IF(Uzsakymas!$I316=Uzsakymas!$G$22,Uzsakymas!$E316,0)*Uzsakymas!$F316</f>
        <v>0</v>
      </c>
      <c r="AI316" s="98">
        <f>IF(Uzsakymas!$J316=Uzsakymas!$G$22,Uzsakymas!$E316,0)*Uzsakymas!$F316</f>
        <v>0</v>
      </c>
      <c r="AJ316" s="98">
        <f>IF(Uzsakymas!$G316=Uzsakymas!$G$23,Uzsakymas!$D316,0)*Uzsakymas!$F316</f>
        <v>0</v>
      </c>
      <c r="AK316" s="98">
        <f>IF(Uzsakymas!$H316=Uzsakymas!$G$23,Uzsakymas!$D316,0)*Uzsakymas!$F316</f>
        <v>0</v>
      </c>
      <c r="AL316" s="98">
        <f>IF(Uzsakymas!$I316=Uzsakymas!$G$23,Uzsakymas!$E316,0)*Uzsakymas!$F316</f>
        <v>0</v>
      </c>
      <c r="AM316" s="98">
        <f>IF(Uzsakymas!$J316=Uzsakymas!$G$23,Uzsakymas!$E316,0)*Uzsakymas!$F316</f>
        <v>0</v>
      </c>
      <c r="AN316" s="98">
        <f>IF(Uzsakymas!$G316=Uzsakymas!$G$24,Uzsakymas!$D316,0)*Uzsakymas!$F316</f>
        <v>0</v>
      </c>
      <c r="AO316" s="98">
        <f>IF(Uzsakymas!$H316=Uzsakymas!$G$24,Uzsakymas!$D316,0)*Uzsakymas!$F316</f>
        <v>0</v>
      </c>
      <c r="AP316" s="98">
        <f>IF(Uzsakymas!$I316=Uzsakymas!$G$24,Uzsakymas!$E316,0)*Uzsakymas!$F316</f>
        <v>0</v>
      </c>
      <c r="AQ316" s="98">
        <f>IF(Uzsakymas!$J316=Uzsakymas!$G$24,Uzsakymas!$E316,0)*Uzsakymas!$F316</f>
        <v>0</v>
      </c>
      <c r="AR316" s="98">
        <f>IF(Uzsakymas!$G316=Uzsakymas!$G$25,Uzsakymas!$D316,0)*Uzsakymas!$F316</f>
        <v>0</v>
      </c>
      <c r="AS316" s="98">
        <f>IF(Uzsakymas!$H316=Uzsakymas!$G$25,Uzsakymas!$D316,0)*Uzsakymas!$F316</f>
        <v>0</v>
      </c>
      <c r="AT316" s="98">
        <f>IF(Uzsakymas!$I316=Uzsakymas!$G$25,Uzsakymas!$E316,0)*Uzsakymas!$F316</f>
        <v>0</v>
      </c>
      <c r="AU316" s="98">
        <f>IF(Uzsakymas!$J316=Uzsakymas!$G$25,Uzsakymas!$E316,0)*Uzsakymas!$F316</f>
        <v>0</v>
      </c>
      <c r="AV316" s="98">
        <f>IF(Uzsakymas!$G316=Uzsakymas!$G$26,Uzsakymas!$D316,0)*Uzsakymas!$F316</f>
        <v>0</v>
      </c>
      <c r="AW316" s="98">
        <f>IF(Uzsakymas!$H316=Uzsakymas!$G$26,Uzsakymas!$D316,0)*Uzsakymas!$F316</f>
        <v>0</v>
      </c>
      <c r="AX316" s="98">
        <f>IF(Uzsakymas!$I316=Uzsakymas!$G$26,Uzsakymas!$E316,0)*Uzsakymas!$F316</f>
        <v>0</v>
      </c>
      <c r="AY316" s="98">
        <f>IF(Uzsakymas!$J316=Uzsakymas!$G$26,Uzsakymas!$E316,0)*Uzsakymas!$F316</f>
        <v>0</v>
      </c>
      <c r="AZ316" s="29">
        <f>(P316+Q316+R316+S316)/1000</f>
        <v>0</v>
      </c>
      <c r="BA316" s="16">
        <f>(T316+U316+V316+W316)/1000</f>
        <v>0</v>
      </c>
      <c r="BB316" s="16">
        <f>(X316+XFD316+XFD316+AA316)/1000</f>
        <v>0</v>
      </c>
      <c r="BC316" s="16">
        <f>(AB316+AC316+AD316+AE316)/1000</f>
        <v>0</v>
      </c>
      <c r="BD316" s="16">
        <f>(AF316+AG316+AH316+AI316)/1000</f>
        <v>0</v>
      </c>
      <c r="BE316" s="16">
        <f>(AJ316+AK316+AL316+AM316)/1000</f>
        <v>0</v>
      </c>
      <c r="BF316" s="16">
        <f>(AN316+AO316+AP316+AQ316)/1000</f>
        <v>0</v>
      </c>
      <c r="BG316" s="16">
        <f>(AR316+AS316+AT316+AU316)/1000</f>
        <v>0</v>
      </c>
      <c r="BH316" s="30">
        <f>(AV316+AW316+AX316+AY316)/1000</f>
        <v>0</v>
      </c>
    </row>
    <row r="317" spans="1:60" hidden="true">
      <c r="N317">
        <v>288</v>
      </c>
      <c r="P317" s="98">
        <f>IF(Uzsakymas!$G317=Uzsakymas!$G$18,Uzsakymas!$D317,0)*Uzsakymas!$F317</f>
        <v>0</v>
      </c>
      <c r="Q317" s="98">
        <f>IF(Uzsakymas!$H317=Uzsakymas!$G$18,Uzsakymas!$D317,0)*Uzsakymas!$F317</f>
        <v>0</v>
      </c>
      <c r="R317" s="98">
        <f>IF(Uzsakymas!$I317=Uzsakymas!$G$18,Uzsakymas!$E317,0)*Uzsakymas!$F317</f>
        <v>0</v>
      </c>
      <c r="S317" s="98">
        <f>IF(Uzsakymas!$J317=Uzsakymas!$G$18,Uzsakymas!$E317,0)*Uzsakymas!$F317</f>
        <v>0</v>
      </c>
      <c r="T317" s="98">
        <f>IF(Uzsakymas!$G317=Uzsakymas!$G$19,Uzsakymas!$D317,0)*Uzsakymas!$F317</f>
        <v>0</v>
      </c>
      <c r="U317" s="98">
        <f>IF(Uzsakymas!$H317=Uzsakymas!$G$19,Uzsakymas!$D317,0)*Uzsakymas!$F317</f>
        <v>0</v>
      </c>
      <c r="V317" s="98">
        <f>IF(Uzsakymas!$I317=Uzsakymas!$G$19,Uzsakymas!$E317,0)*Uzsakymas!$F317</f>
        <v>0</v>
      </c>
      <c r="W317" s="98">
        <f>IF(Uzsakymas!$J317=Uzsakymas!$G$19,Uzsakymas!$E317,0)*Uzsakymas!$F317</f>
        <v>0</v>
      </c>
      <c r="X317" s="98">
        <f>IF(Uzsakymas!$G317=Uzsakymas!$G$20,Uzsakymas!$D317,0)*Uzsakymas!$F317</f>
        <v>0</v>
      </c>
      <c r="Y317" s="98">
        <f>IF(Uzsakymas!$H317=Uzsakymas!$G$20,Uzsakymas!$D317,0)*Uzsakymas!$F317</f>
        <v>0</v>
      </c>
      <c r="Z317" s="98">
        <f>IF(Uzsakymas!$I317=Uzsakymas!$G$20,Uzsakymas!$E317,0)*Uzsakymas!$F317</f>
        <v>0</v>
      </c>
      <c r="AA317" s="98">
        <f>IF(Uzsakymas!$J317=Uzsakymas!$G$20,Uzsakymas!$E317,0)*Uzsakymas!$F317</f>
        <v>0</v>
      </c>
      <c r="AB317" s="98">
        <f>IF(Uzsakymas!$G317=Uzsakymas!$G$21,Uzsakymas!$D317,0)*Uzsakymas!$F317</f>
        <v>0</v>
      </c>
      <c r="AC317" s="98">
        <f>IF(Uzsakymas!$H317=Uzsakymas!$G$21,Uzsakymas!$D317,0)*Uzsakymas!$F317</f>
        <v>0</v>
      </c>
      <c r="AD317" s="98">
        <f>IF(Uzsakymas!$I317=Uzsakymas!$G$21,Uzsakymas!$E317,0)*Uzsakymas!$F317</f>
        <v>0</v>
      </c>
      <c r="AE317" s="98">
        <f>IF(Uzsakymas!$J317=Uzsakymas!$G$21,Uzsakymas!$E317,0)*Uzsakymas!$F317</f>
        <v>0</v>
      </c>
      <c r="AF317" s="98">
        <f>IF(Uzsakymas!$G317=Uzsakymas!$G$22,Uzsakymas!$D317,0)*Uzsakymas!$F317</f>
        <v>0</v>
      </c>
      <c r="AG317" s="98">
        <f>IF(Uzsakymas!$H317=Uzsakymas!$G$22,Uzsakymas!$D317,0)*Uzsakymas!$F317</f>
        <v>0</v>
      </c>
      <c r="AH317" s="98">
        <f>IF(Uzsakymas!$I317=Uzsakymas!$G$22,Uzsakymas!$E317,0)*Uzsakymas!$F317</f>
        <v>0</v>
      </c>
      <c r="AI317" s="98">
        <f>IF(Uzsakymas!$J317=Uzsakymas!$G$22,Uzsakymas!$E317,0)*Uzsakymas!$F317</f>
        <v>0</v>
      </c>
      <c r="AJ317" s="98">
        <f>IF(Uzsakymas!$G317=Uzsakymas!$G$23,Uzsakymas!$D317,0)*Uzsakymas!$F317</f>
        <v>0</v>
      </c>
      <c r="AK317" s="98">
        <f>IF(Uzsakymas!$H317=Uzsakymas!$G$23,Uzsakymas!$D317,0)*Uzsakymas!$F317</f>
        <v>0</v>
      </c>
      <c r="AL317" s="98">
        <f>IF(Uzsakymas!$I317=Uzsakymas!$G$23,Uzsakymas!$E317,0)*Uzsakymas!$F317</f>
        <v>0</v>
      </c>
      <c r="AM317" s="98">
        <f>IF(Uzsakymas!$J317=Uzsakymas!$G$23,Uzsakymas!$E317,0)*Uzsakymas!$F317</f>
        <v>0</v>
      </c>
      <c r="AN317" s="98">
        <f>IF(Uzsakymas!$G317=Uzsakymas!$G$24,Uzsakymas!$D317,0)*Uzsakymas!$F317</f>
        <v>0</v>
      </c>
      <c r="AO317" s="98">
        <f>IF(Uzsakymas!$H317=Uzsakymas!$G$24,Uzsakymas!$D317,0)*Uzsakymas!$F317</f>
        <v>0</v>
      </c>
      <c r="AP317" s="98">
        <f>IF(Uzsakymas!$I317=Uzsakymas!$G$24,Uzsakymas!$E317,0)*Uzsakymas!$F317</f>
        <v>0</v>
      </c>
      <c r="AQ317" s="98">
        <f>IF(Uzsakymas!$J317=Uzsakymas!$G$24,Uzsakymas!$E317,0)*Uzsakymas!$F317</f>
        <v>0</v>
      </c>
      <c r="AR317" s="98">
        <f>IF(Uzsakymas!$G317=Uzsakymas!$G$25,Uzsakymas!$D317,0)*Uzsakymas!$F317</f>
        <v>0</v>
      </c>
      <c r="AS317" s="98">
        <f>IF(Uzsakymas!$H317=Uzsakymas!$G$25,Uzsakymas!$D317,0)*Uzsakymas!$F317</f>
        <v>0</v>
      </c>
      <c r="AT317" s="98">
        <f>IF(Uzsakymas!$I317=Uzsakymas!$G$25,Uzsakymas!$E317,0)*Uzsakymas!$F317</f>
        <v>0</v>
      </c>
      <c r="AU317" s="98">
        <f>IF(Uzsakymas!$J317=Uzsakymas!$G$25,Uzsakymas!$E317,0)*Uzsakymas!$F317</f>
        <v>0</v>
      </c>
      <c r="AV317" s="98">
        <f>IF(Uzsakymas!$G317=Uzsakymas!$G$26,Uzsakymas!$D317,0)*Uzsakymas!$F317</f>
        <v>0</v>
      </c>
      <c r="AW317" s="98">
        <f>IF(Uzsakymas!$H317=Uzsakymas!$G$26,Uzsakymas!$D317,0)*Uzsakymas!$F317</f>
        <v>0</v>
      </c>
      <c r="AX317" s="98">
        <f>IF(Uzsakymas!$I317=Uzsakymas!$G$26,Uzsakymas!$E317,0)*Uzsakymas!$F317</f>
        <v>0</v>
      </c>
      <c r="AY317" s="98">
        <f>IF(Uzsakymas!$J317=Uzsakymas!$G$26,Uzsakymas!$E317,0)*Uzsakymas!$F317</f>
        <v>0</v>
      </c>
      <c r="AZ317" s="29">
        <f>(P317+Q317+R317+S317)/1000</f>
        <v>0</v>
      </c>
      <c r="BA317" s="16">
        <f>(T317+U317+V317+W317)/1000</f>
        <v>0</v>
      </c>
      <c r="BB317" s="16">
        <f>(X317+XFD317+XFD317+AA317)/1000</f>
        <v>0</v>
      </c>
      <c r="BC317" s="16">
        <f>(AB317+AC317+AD317+AE317)/1000</f>
        <v>0</v>
      </c>
      <c r="BD317" s="16">
        <f>(AF317+AG317+AH317+AI317)/1000</f>
        <v>0</v>
      </c>
      <c r="BE317" s="16">
        <f>(AJ317+AK317+AL317+AM317)/1000</f>
        <v>0</v>
      </c>
      <c r="BF317" s="16">
        <f>(AN317+AO317+AP317+AQ317)/1000</f>
        <v>0</v>
      </c>
      <c r="BG317" s="16">
        <f>(AR317+AS317+AT317+AU317)/1000</f>
        <v>0</v>
      </c>
      <c r="BH317" s="30">
        <f>(AV317+AW317+AX317+AY317)/1000</f>
        <v>0</v>
      </c>
    </row>
    <row r="318" spans="1:60" hidden="true">
      <c r="N318">
        <v>289</v>
      </c>
      <c r="P318" s="98">
        <f>IF(Uzsakymas!$G318=Uzsakymas!$G$18,Uzsakymas!$D318,0)*Uzsakymas!$F318</f>
        <v>0</v>
      </c>
      <c r="Q318" s="98">
        <f>IF(Uzsakymas!$H318=Uzsakymas!$G$18,Uzsakymas!$D318,0)*Uzsakymas!$F318</f>
        <v>0</v>
      </c>
      <c r="R318" s="98">
        <f>IF(Uzsakymas!$I318=Uzsakymas!$G$18,Uzsakymas!$E318,0)*Uzsakymas!$F318</f>
        <v>0</v>
      </c>
      <c r="S318" s="98">
        <f>IF(Uzsakymas!$J318=Uzsakymas!$G$18,Uzsakymas!$E318,0)*Uzsakymas!$F318</f>
        <v>0</v>
      </c>
      <c r="T318" s="98">
        <f>IF(Uzsakymas!$G318=Uzsakymas!$G$19,Uzsakymas!$D318,0)*Uzsakymas!$F318</f>
        <v>0</v>
      </c>
      <c r="U318" s="98">
        <f>IF(Uzsakymas!$H318=Uzsakymas!$G$19,Uzsakymas!$D318,0)*Uzsakymas!$F318</f>
        <v>0</v>
      </c>
      <c r="V318" s="98">
        <f>IF(Uzsakymas!$I318=Uzsakymas!$G$19,Uzsakymas!$E318,0)*Uzsakymas!$F318</f>
        <v>0</v>
      </c>
      <c r="W318" s="98">
        <f>IF(Uzsakymas!$J318=Uzsakymas!$G$19,Uzsakymas!$E318,0)*Uzsakymas!$F318</f>
        <v>0</v>
      </c>
      <c r="X318" s="98">
        <f>IF(Uzsakymas!$G318=Uzsakymas!$G$20,Uzsakymas!$D318,0)*Uzsakymas!$F318</f>
        <v>0</v>
      </c>
      <c r="Y318" s="98">
        <f>IF(Uzsakymas!$H318=Uzsakymas!$G$20,Uzsakymas!$D318,0)*Uzsakymas!$F318</f>
        <v>0</v>
      </c>
      <c r="Z318" s="98">
        <f>IF(Uzsakymas!$I318=Uzsakymas!$G$20,Uzsakymas!$E318,0)*Uzsakymas!$F318</f>
        <v>0</v>
      </c>
      <c r="AA318" s="98">
        <f>IF(Uzsakymas!$J318=Uzsakymas!$G$20,Uzsakymas!$E318,0)*Uzsakymas!$F318</f>
        <v>0</v>
      </c>
      <c r="AB318" s="98">
        <f>IF(Uzsakymas!$G318=Uzsakymas!$G$21,Uzsakymas!$D318,0)*Uzsakymas!$F318</f>
        <v>0</v>
      </c>
      <c r="AC318" s="98">
        <f>IF(Uzsakymas!$H318=Uzsakymas!$G$21,Uzsakymas!$D318,0)*Uzsakymas!$F318</f>
        <v>0</v>
      </c>
      <c r="AD318" s="98">
        <f>IF(Uzsakymas!$I318=Uzsakymas!$G$21,Uzsakymas!$E318,0)*Uzsakymas!$F318</f>
        <v>0</v>
      </c>
      <c r="AE318" s="98">
        <f>IF(Uzsakymas!$J318=Uzsakymas!$G$21,Uzsakymas!$E318,0)*Uzsakymas!$F318</f>
        <v>0</v>
      </c>
      <c r="AF318" s="98">
        <f>IF(Uzsakymas!$G318=Uzsakymas!$G$22,Uzsakymas!$D318,0)*Uzsakymas!$F318</f>
        <v>0</v>
      </c>
      <c r="AG318" s="98">
        <f>IF(Uzsakymas!$H318=Uzsakymas!$G$22,Uzsakymas!$D318,0)*Uzsakymas!$F318</f>
        <v>0</v>
      </c>
      <c r="AH318" s="98">
        <f>IF(Uzsakymas!$I318=Uzsakymas!$G$22,Uzsakymas!$E318,0)*Uzsakymas!$F318</f>
        <v>0</v>
      </c>
      <c r="AI318" s="98">
        <f>IF(Uzsakymas!$J318=Uzsakymas!$G$22,Uzsakymas!$E318,0)*Uzsakymas!$F318</f>
        <v>0</v>
      </c>
      <c r="AJ318" s="98">
        <f>IF(Uzsakymas!$G318=Uzsakymas!$G$23,Uzsakymas!$D318,0)*Uzsakymas!$F318</f>
        <v>0</v>
      </c>
      <c r="AK318" s="98">
        <f>IF(Uzsakymas!$H318=Uzsakymas!$G$23,Uzsakymas!$D318,0)*Uzsakymas!$F318</f>
        <v>0</v>
      </c>
      <c r="AL318" s="98">
        <f>IF(Uzsakymas!$I318=Uzsakymas!$G$23,Uzsakymas!$E318,0)*Uzsakymas!$F318</f>
        <v>0</v>
      </c>
      <c r="AM318" s="98">
        <f>IF(Uzsakymas!$J318=Uzsakymas!$G$23,Uzsakymas!$E318,0)*Uzsakymas!$F318</f>
        <v>0</v>
      </c>
      <c r="AN318" s="98">
        <f>IF(Uzsakymas!$G318=Uzsakymas!$G$24,Uzsakymas!$D318,0)*Uzsakymas!$F318</f>
        <v>0</v>
      </c>
      <c r="AO318" s="98">
        <f>IF(Uzsakymas!$H318=Uzsakymas!$G$24,Uzsakymas!$D318,0)*Uzsakymas!$F318</f>
        <v>0</v>
      </c>
      <c r="AP318" s="98">
        <f>IF(Uzsakymas!$I318=Uzsakymas!$G$24,Uzsakymas!$E318,0)*Uzsakymas!$F318</f>
        <v>0</v>
      </c>
      <c r="AQ318" s="98">
        <f>IF(Uzsakymas!$J318=Uzsakymas!$G$24,Uzsakymas!$E318,0)*Uzsakymas!$F318</f>
        <v>0</v>
      </c>
      <c r="AR318" s="98">
        <f>IF(Uzsakymas!$G318=Uzsakymas!$G$25,Uzsakymas!$D318,0)*Uzsakymas!$F318</f>
        <v>0</v>
      </c>
      <c r="AS318" s="98">
        <f>IF(Uzsakymas!$H318=Uzsakymas!$G$25,Uzsakymas!$D318,0)*Uzsakymas!$F318</f>
        <v>0</v>
      </c>
      <c r="AT318" s="98">
        <f>IF(Uzsakymas!$I318=Uzsakymas!$G$25,Uzsakymas!$E318,0)*Uzsakymas!$F318</f>
        <v>0</v>
      </c>
      <c r="AU318" s="98">
        <f>IF(Uzsakymas!$J318=Uzsakymas!$G$25,Uzsakymas!$E318,0)*Uzsakymas!$F318</f>
        <v>0</v>
      </c>
      <c r="AV318" s="98">
        <f>IF(Uzsakymas!$G318=Uzsakymas!$G$26,Uzsakymas!$D318,0)*Uzsakymas!$F318</f>
        <v>0</v>
      </c>
      <c r="AW318" s="98">
        <f>IF(Uzsakymas!$H318=Uzsakymas!$G$26,Uzsakymas!$D318,0)*Uzsakymas!$F318</f>
        <v>0</v>
      </c>
      <c r="AX318" s="98">
        <f>IF(Uzsakymas!$I318=Uzsakymas!$G$26,Uzsakymas!$E318,0)*Uzsakymas!$F318</f>
        <v>0</v>
      </c>
      <c r="AY318" s="98">
        <f>IF(Uzsakymas!$J318=Uzsakymas!$G$26,Uzsakymas!$E318,0)*Uzsakymas!$F318</f>
        <v>0</v>
      </c>
      <c r="AZ318" s="29">
        <f>(P318+Q318+R318+S318)/1000</f>
        <v>0</v>
      </c>
      <c r="BA318" s="16">
        <f>(T318+U318+V318+W318)/1000</f>
        <v>0</v>
      </c>
      <c r="BB318" s="16">
        <f>(X318+XFD318+XFD318+AA318)/1000</f>
        <v>0</v>
      </c>
      <c r="BC318" s="16">
        <f>(AB318+AC318+AD318+AE318)/1000</f>
        <v>0</v>
      </c>
      <c r="BD318" s="16">
        <f>(AF318+AG318+AH318+AI318)/1000</f>
        <v>0</v>
      </c>
      <c r="BE318" s="16">
        <f>(AJ318+AK318+AL318+AM318)/1000</f>
        <v>0</v>
      </c>
      <c r="BF318" s="16">
        <f>(AN318+AO318+AP318+AQ318)/1000</f>
        <v>0</v>
      </c>
      <c r="BG318" s="16">
        <f>(AR318+AS318+AT318+AU318)/1000</f>
        <v>0</v>
      </c>
      <c r="BH318" s="30">
        <f>(AV318+AW318+AX318+AY318)/1000</f>
        <v>0</v>
      </c>
    </row>
    <row r="319" spans="1:60" hidden="true">
      <c r="N319">
        <v>290</v>
      </c>
      <c r="P319" s="98">
        <f>IF(Uzsakymas!$G319=Uzsakymas!$G$18,Uzsakymas!$D319,0)*Uzsakymas!$F319</f>
        <v>0</v>
      </c>
      <c r="Q319" s="98">
        <f>IF(Uzsakymas!$H319=Uzsakymas!$G$18,Uzsakymas!$D319,0)*Uzsakymas!$F319</f>
        <v>0</v>
      </c>
      <c r="R319" s="98">
        <f>IF(Uzsakymas!$I319=Uzsakymas!$G$18,Uzsakymas!$E319,0)*Uzsakymas!$F319</f>
        <v>0</v>
      </c>
      <c r="S319" s="98">
        <f>IF(Uzsakymas!$J319=Uzsakymas!$G$18,Uzsakymas!$E319,0)*Uzsakymas!$F319</f>
        <v>0</v>
      </c>
      <c r="T319" s="98">
        <f>IF(Uzsakymas!$G319=Uzsakymas!$G$19,Uzsakymas!$D319,0)*Uzsakymas!$F319</f>
        <v>0</v>
      </c>
      <c r="U319" s="98">
        <f>IF(Uzsakymas!$H319=Uzsakymas!$G$19,Uzsakymas!$D319,0)*Uzsakymas!$F319</f>
        <v>0</v>
      </c>
      <c r="V319" s="98">
        <f>IF(Uzsakymas!$I319=Uzsakymas!$G$19,Uzsakymas!$E319,0)*Uzsakymas!$F319</f>
        <v>0</v>
      </c>
      <c r="W319" s="98">
        <f>IF(Uzsakymas!$J319=Uzsakymas!$G$19,Uzsakymas!$E319,0)*Uzsakymas!$F319</f>
        <v>0</v>
      </c>
      <c r="X319" s="98">
        <f>IF(Uzsakymas!$G319=Uzsakymas!$G$20,Uzsakymas!$D319,0)*Uzsakymas!$F319</f>
        <v>0</v>
      </c>
      <c r="Y319" s="98">
        <f>IF(Uzsakymas!$H319=Uzsakymas!$G$20,Uzsakymas!$D319,0)*Uzsakymas!$F319</f>
        <v>0</v>
      </c>
      <c r="Z319" s="98">
        <f>IF(Uzsakymas!$I319=Uzsakymas!$G$20,Uzsakymas!$E319,0)*Uzsakymas!$F319</f>
        <v>0</v>
      </c>
      <c r="AA319" s="98">
        <f>IF(Uzsakymas!$J319=Uzsakymas!$G$20,Uzsakymas!$E319,0)*Uzsakymas!$F319</f>
        <v>0</v>
      </c>
      <c r="AB319" s="98">
        <f>IF(Uzsakymas!$G319=Uzsakymas!$G$21,Uzsakymas!$D319,0)*Uzsakymas!$F319</f>
        <v>0</v>
      </c>
      <c r="AC319" s="98">
        <f>IF(Uzsakymas!$H319=Uzsakymas!$G$21,Uzsakymas!$D319,0)*Uzsakymas!$F319</f>
        <v>0</v>
      </c>
      <c r="AD319" s="98">
        <f>IF(Uzsakymas!$I319=Uzsakymas!$G$21,Uzsakymas!$E319,0)*Uzsakymas!$F319</f>
        <v>0</v>
      </c>
      <c r="AE319" s="98">
        <f>IF(Uzsakymas!$J319=Uzsakymas!$G$21,Uzsakymas!$E319,0)*Uzsakymas!$F319</f>
        <v>0</v>
      </c>
      <c r="AF319" s="98">
        <f>IF(Uzsakymas!$G319=Uzsakymas!$G$22,Uzsakymas!$D319,0)*Uzsakymas!$F319</f>
        <v>0</v>
      </c>
      <c r="AG319" s="98">
        <f>IF(Uzsakymas!$H319=Uzsakymas!$G$22,Uzsakymas!$D319,0)*Uzsakymas!$F319</f>
        <v>0</v>
      </c>
      <c r="AH319" s="98">
        <f>IF(Uzsakymas!$I319=Uzsakymas!$G$22,Uzsakymas!$E319,0)*Uzsakymas!$F319</f>
        <v>0</v>
      </c>
      <c r="AI319" s="98">
        <f>IF(Uzsakymas!$J319=Uzsakymas!$G$22,Uzsakymas!$E319,0)*Uzsakymas!$F319</f>
        <v>0</v>
      </c>
      <c r="AJ319" s="98">
        <f>IF(Uzsakymas!$G319=Uzsakymas!$G$23,Uzsakymas!$D319,0)*Uzsakymas!$F319</f>
        <v>0</v>
      </c>
      <c r="AK319" s="98">
        <f>IF(Uzsakymas!$H319=Uzsakymas!$G$23,Uzsakymas!$D319,0)*Uzsakymas!$F319</f>
        <v>0</v>
      </c>
      <c r="AL319" s="98">
        <f>IF(Uzsakymas!$I319=Uzsakymas!$G$23,Uzsakymas!$E319,0)*Uzsakymas!$F319</f>
        <v>0</v>
      </c>
      <c r="AM319" s="98">
        <f>IF(Uzsakymas!$J319=Uzsakymas!$G$23,Uzsakymas!$E319,0)*Uzsakymas!$F319</f>
        <v>0</v>
      </c>
      <c r="AN319" s="98">
        <f>IF(Uzsakymas!$G319=Uzsakymas!$G$24,Uzsakymas!$D319,0)*Uzsakymas!$F319</f>
        <v>0</v>
      </c>
      <c r="AO319" s="98">
        <f>IF(Uzsakymas!$H319=Uzsakymas!$G$24,Uzsakymas!$D319,0)*Uzsakymas!$F319</f>
        <v>0</v>
      </c>
      <c r="AP319" s="98">
        <f>IF(Uzsakymas!$I319=Uzsakymas!$G$24,Uzsakymas!$E319,0)*Uzsakymas!$F319</f>
        <v>0</v>
      </c>
      <c r="AQ319" s="98">
        <f>IF(Uzsakymas!$J319=Uzsakymas!$G$24,Uzsakymas!$E319,0)*Uzsakymas!$F319</f>
        <v>0</v>
      </c>
      <c r="AR319" s="98">
        <f>IF(Uzsakymas!$G319=Uzsakymas!$G$25,Uzsakymas!$D319,0)*Uzsakymas!$F319</f>
        <v>0</v>
      </c>
      <c r="AS319" s="98">
        <f>IF(Uzsakymas!$H319=Uzsakymas!$G$25,Uzsakymas!$D319,0)*Uzsakymas!$F319</f>
        <v>0</v>
      </c>
      <c r="AT319" s="98">
        <f>IF(Uzsakymas!$I319=Uzsakymas!$G$25,Uzsakymas!$E319,0)*Uzsakymas!$F319</f>
        <v>0</v>
      </c>
      <c r="AU319" s="98">
        <f>IF(Uzsakymas!$J319=Uzsakymas!$G$25,Uzsakymas!$E319,0)*Uzsakymas!$F319</f>
        <v>0</v>
      </c>
      <c r="AV319" s="98">
        <f>IF(Uzsakymas!$G319=Uzsakymas!$G$26,Uzsakymas!$D319,0)*Uzsakymas!$F319</f>
        <v>0</v>
      </c>
      <c r="AW319" s="98">
        <f>IF(Uzsakymas!$H319=Uzsakymas!$G$26,Uzsakymas!$D319,0)*Uzsakymas!$F319</f>
        <v>0</v>
      </c>
      <c r="AX319" s="98">
        <f>IF(Uzsakymas!$I319=Uzsakymas!$G$26,Uzsakymas!$E319,0)*Uzsakymas!$F319</f>
        <v>0</v>
      </c>
      <c r="AY319" s="98">
        <f>IF(Uzsakymas!$J319=Uzsakymas!$G$26,Uzsakymas!$E319,0)*Uzsakymas!$F319</f>
        <v>0</v>
      </c>
      <c r="AZ319" s="29">
        <f>(P319+Q319+R319+S319)/1000</f>
        <v>0</v>
      </c>
      <c r="BA319" s="16">
        <f>(T319+U319+V319+W319)/1000</f>
        <v>0</v>
      </c>
      <c r="BB319" s="16">
        <f>(X319+XFD319+XFD319+AA319)/1000</f>
        <v>0</v>
      </c>
      <c r="BC319" s="16">
        <f>(AB319+AC319+AD319+AE319)/1000</f>
        <v>0</v>
      </c>
      <c r="BD319" s="16">
        <f>(AF319+AG319+AH319+AI319)/1000</f>
        <v>0</v>
      </c>
      <c r="BE319" s="16">
        <f>(AJ319+AK319+AL319+AM319)/1000</f>
        <v>0</v>
      </c>
      <c r="BF319" s="16">
        <f>(AN319+AO319+AP319+AQ319)/1000</f>
        <v>0</v>
      </c>
      <c r="BG319" s="16">
        <f>(AR319+AS319+AT319+AU319)/1000</f>
        <v>0</v>
      </c>
      <c r="BH319" s="30">
        <f>(AV319+AW319+AX319+AY319)/1000</f>
        <v>0</v>
      </c>
    </row>
    <row r="320" spans="1:60" hidden="true">
      <c r="N320">
        <v>291</v>
      </c>
      <c r="P320" s="98">
        <f>IF(Uzsakymas!$G320=Uzsakymas!$G$18,Uzsakymas!$D320,0)*Uzsakymas!$F320</f>
        <v>0</v>
      </c>
      <c r="Q320" s="98">
        <f>IF(Uzsakymas!$H320=Uzsakymas!$G$18,Uzsakymas!$D320,0)*Uzsakymas!$F320</f>
        <v>0</v>
      </c>
      <c r="R320" s="98">
        <f>IF(Uzsakymas!$I320=Uzsakymas!$G$18,Uzsakymas!$E320,0)*Uzsakymas!$F320</f>
        <v>0</v>
      </c>
      <c r="S320" s="98">
        <f>IF(Uzsakymas!$J320=Uzsakymas!$G$18,Uzsakymas!$E320,0)*Uzsakymas!$F320</f>
        <v>0</v>
      </c>
      <c r="T320" s="98">
        <f>IF(Uzsakymas!$G320=Uzsakymas!$G$19,Uzsakymas!$D320,0)*Uzsakymas!$F320</f>
        <v>0</v>
      </c>
      <c r="U320" s="98">
        <f>IF(Uzsakymas!$H320=Uzsakymas!$G$19,Uzsakymas!$D320,0)*Uzsakymas!$F320</f>
        <v>0</v>
      </c>
      <c r="V320" s="98">
        <f>IF(Uzsakymas!$I320=Uzsakymas!$G$19,Uzsakymas!$E320,0)*Uzsakymas!$F320</f>
        <v>0</v>
      </c>
      <c r="W320" s="98">
        <f>IF(Uzsakymas!$J320=Uzsakymas!$G$19,Uzsakymas!$E320,0)*Uzsakymas!$F320</f>
        <v>0</v>
      </c>
      <c r="X320" s="98">
        <f>IF(Uzsakymas!$G320=Uzsakymas!$G$20,Uzsakymas!$D320,0)*Uzsakymas!$F320</f>
        <v>0</v>
      </c>
      <c r="Y320" s="98">
        <f>IF(Uzsakymas!$H320=Uzsakymas!$G$20,Uzsakymas!$D320,0)*Uzsakymas!$F320</f>
        <v>0</v>
      </c>
      <c r="Z320" s="98">
        <f>IF(Uzsakymas!$I320=Uzsakymas!$G$20,Uzsakymas!$E320,0)*Uzsakymas!$F320</f>
        <v>0</v>
      </c>
      <c r="AA320" s="98">
        <f>IF(Uzsakymas!$J320=Uzsakymas!$G$20,Uzsakymas!$E320,0)*Uzsakymas!$F320</f>
        <v>0</v>
      </c>
      <c r="AB320" s="98">
        <f>IF(Uzsakymas!$G320=Uzsakymas!$G$21,Uzsakymas!$D320,0)*Uzsakymas!$F320</f>
        <v>0</v>
      </c>
      <c r="AC320" s="98">
        <f>IF(Uzsakymas!$H320=Uzsakymas!$G$21,Uzsakymas!$D320,0)*Uzsakymas!$F320</f>
        <v>0</v>
      </c>
      <c r="AD320" s="98">
        <f>IF(Uzsakymas!$I320=Uzsakymas!$G$21,Uzsakymas!$E320,0)*Uzsakymas!$F320</f>
        <v>0</v>
      </c>
      <c r="AE320" s="98">
        <f>IF(Uzsakymas!$J320=Uzsakymas!$G$21,Uzsakymas!$E320,0)*Uzsakymas!$F320</f>
        <v>0</v>
      </c>
      <c r="AF320" s="98">
        <f>IF(Uzsakymas!$G320=Uzsakymas!$G$22,Uzsakymas!$D320,0)*Uzsakymas!$F320</f>
        <v>0</v>
      </c>
      <c r="AG320" s="98">
        <f>IF(Uzsakymas!$H320=Uzsakymas!$G$22,Uzsakymas!$D320,0)*Uzsakymas!$F320</f>
        <v>0</v>
      </c>
      <c r="AH320" s="98">
        <f>IF(Uzsakymas!$I320=Uzsakymas!$G$22,Uzsakymas!$E320,0)*Uzsakymas!$F320</f>
        <v>0</v>
      </c>
      <c r="AI320" s="98">
        <f>IF(Uzsakymas!$J320=Uzsakymas!$G$22,Uzsakymas!$E320,0)*Uzsakymas!$F320</f>
        <v>0</v>
      </c>
      <c r="AJ320" s="98">
        <f>IF(Uzsakymas!$G320=Uzsakymas!$G$23,Uzsakymas!$D320,0)*Uzsakymas!$F320</f>
        <v>0</v>
      </c>
      <c r="AK320" s="98">
        <f>IF(Uzsakymas!$H320=Uzsakymas!$G$23,Uzsakymas!$D320,0)*Uzsakymas!$F320</f>
        <v>0</v>
      </c>
      <c r="AL320" s="98">
        <f>IF(Uzsakymas!$I320=Uzsakymas!$G$23,Uzsakymas!$E320,0)*Uzsakymas!$F320</f>
        <v>0</v>
      </c>
      <c r="AM320" s="98">
        <f>IF(Uzsakymas!$J320=Uzsakymas!$G$23,Uzsakymas!$E320,0)*Uzsakymas!$F320</f>
        <v>0</v>
      </c>
      <c r="AN320" s="98">
        <f>IF(Uzsakymas!$G320=Uzsakymas!$G$24,Uzsakymas!$D320,0)*Uzsakymas!$F320</f>
        <v>0</v>
      </c>
      <c r="AO320" s="98">
        <f>IF(Uzsakymas!$H320=Uzsakymas!$G$24,Uzsakymas!$D320,0)*Uzsakymas!$F320</f>
        <v>0</v>
      </c>
      <c r="AP320" s="98">
        <f>IF(Uzsakymas!$I320=Uzsakymas!$G$24,Uzsakymas!$E320,0)*Uzsakymas!$F320</f>
        <v>0</v>
      </c>
      <c r="AQ320" s="98">
        <f>IF(Uzsakymas!$J320=Uzsakymas!$G$24,Uzsakymas!$E320,0)*Uzsakymas!$F320</f>
        <v>0</v>
      </c>
      <c r="AR320" s="98">
        <f>IF(Uzsakymas!$G320=Uzsakymas!$G$25,Uzsakymas!$D320,0)*Uzsakymas!$F320</f>
        <v>0</v>
      </c>
      <c r="AS320" s="98">
        <f>IF(Uzsakymas!$H320=Uzsakymas!$G$25,Uzsakymas!$D320,0)*Uzsakymas!$F320</f>
        <v>0</v>
      </c>
      <c r="AT320" s="98">
        <f>IF(Uzsakymas!$I320=Uzsakymas!$G$25,Uzsakymas!$E320,0)*Uzsakymas!$F320</f>
        <v>0</v>
      </c>
      <c r="AU320" s="98">
        <f>IF(Uzsakymas!$J320=Uzsakymas!$G$25,Uzsakymas!$E320,0)*Uzsakymas!$F320</f>
        <v>0</v>
      </c>
      <c r="AV320" s="98">
        <f>IF(Uzsakymas!$G320=Uzsakymas!$G$26,Uzsakymas!$D320,0)*Uzsakymas!$F320</f>
        <v>0</v>
      </c>
      <c r="AW320" s="98">
        <f>IF(Uzsakymas!$H320=Uzsakymas!$G$26,Uzsakymas!$D320,0)*Uzsakymas!$F320</f>
        <v>0</v>
      </c>
      <c r="AX320" s="98">
        <f>IF(Uzsakymas!$I320=Uzsakymas!$G$26,Uzsakymas!$E320,0)*Uzsakymas!$F320</f>
        <v>0</v>
      </c>
      <c r="AY320" s="98">
        <f>IF(Uzsakymas!$J320=Uzsakymas!$G$26,Uzsakymas!$E320,0)*Uzsakymas!$F320</f>
        <v>0</v>
      </c>
      <c r="AZ320" s="29">
        <f>(P320+Q320+R320+S320)/1000</f>
        <v>0</v>
      </c>
      <c r="BA320" s="16">
        <f>(T320+U320+V320+W320)/1000</f>
        <v>0</v>
      </c>
      <c r="BB320" s="16">
        <f>(X320+XFD320+XFD320+AA320)/1000</f>
        <v>0</v>
      </c>
      <c r="BC320" s="16">
        <f>(AB320+AC320+AD320+AE320)/1000</f>
        <v>0</v>
      </c>
      <c r="BD320" s="16">
        <f>(AF320+AG320+AH320+AI320)/1000</f>
        <v>0</v>
      </c>
      <c r="BE320" s="16">
        <f>(AJ320+AK320+AL320+AM320)/1000</f>
        <v>0</v>
      </c>
      <c r="BF320" s="16">
        <f>(AN320+AO320+AP320+AQ320)/1000</f>
        <v>0</v>
      </c>
      <c r="BG320" s="16">
        <f>(AR320+AS320+AT320+AU320)/1000</f>
        <v>0</v>
      </c>
      <c r="BH320" s="30">
        <f>(AV320+AW320+AX320+AY320)/1000</f>
        <v>0</v>
      </c>
    </row>
    <row r="321" spans="1:60" hidden="true">
      <c r="N321">
        <v>292</v>
      </c>
      <c r="P321" s="98">
        <f>IF(Uzsakymas!$G321=Uzsakymas!$G$18,Uzsakymas!$D321,0)*Uzsakymas!$F321</f>
        <v>0</v>
      </c>
      <c r="Q321" s="98">
        <f>IF(Uzsakymas!$H321=Uzsakymas!$G$18,Uzsakymas!$D321,0)*Uzsakymas!$F321</f>
        <v>0</v>
      </c>
      <c r="R321" s="98">
        <f>IF(Uzsakymas!$I321=Uzsakymas!$G$18,Uzsakymas!$E321,0)*Uzsakymas!$F321</f>
        <v>0</v>
      </c>
      <c r="S321" s="98">
        <f>IF(Uzsakymas!$J321=Uzsakymas!$G$18,Uzsakymas!$E321,0)*Uzsakymas!$F321</f>
        <v>0</v>
      </c>
      <c r="T321" s="98">
        <f>IF(Uzsakymas!$G321=Uzsakymas!$G$19,Uzsakymas!$D321,0)*Uzsakymas!$F321</f>
        <v>0</v>
      </c>
      <c r="U321" s="98">
        <f>IF(Uzsakymas!$H321=Uzsakymas!$G$19,Uzsakymas!$D321,0)*Uzsakymas!$F321</f>
        <v>0</v>
      </c>
      <c r="V321" s="98">
        <f>IF(Uzsakymas!$I321=Uzsakymas!$G$19,Uzsakymas!$E321,0)*Uzsakymas!$F321</f>
        <v>0</v>
      </c>
      <c r="W321" s="98">
        <f>IF(Uzsakymas!$J321=Uzsakymas!$G$19,Uzsakymas!$E321,0)*Uzsakymas!$F321</f>
        <v>0</v>
      </c>
      <c r="X321" s="98">
        <f>IF(Uzsakymas!$G321=Uzsakymas!$G$20,Uzsakymas!$D321,0)*Uzsakymas!$F321</f>
        <v>0</v>
      </c>
      <c r="Y321" s="98">
        <f>IF(Uzsakymas!$H321=Uzsakymas!$G$20,Uzsakymas!$D321,0)*Uzsakymas!$F321</f>
        <v>0</v>
      </c>
      <c r="Z321" s="98">
        <f>IF(Uzsakymas!$I321=Uzsakymas!$G$20,Uzsakymas!$E321,0)*Uzsakymas!$F321</f>
        <v>0</v>
      </c>
      <c r="AA321" s="98">
        <f>IF(Uzsakymas!$J321=Uzsakymas!$G$20,Uzsakymas!$E321,0)*Uzsakymas!$F321</f>
        <v>0</v>
      </c>
      <c r="AB321" s="98">
        <f>IF(Uzsakymas!$G321=Uzsakymas!$G$21,Uzsakymas!$D321,0)*Uzsakymas!$F321</f>
        <v>0</v>
      </c>
      <c r="AC321" s="98">
        <f>IF(Uzsakymas!$H321=Uzsakymas!$G$21,Uzsakymas!$D321,0)*Uzsakymas!$F321</f>
        <v>0</v>
      </c>
      <c r="AD321" s="98">
        <f>IF(Uzsakymas!$I321=Uzsakymas!$G$21,Uzsakymas!$E321,0)*Uzsakymas!$F321</f>
        <v>0</v>
      </c>
      <c r="AE321" s="98">
        <f>IF(Uzsakymas!$J321=Uzsakymas!$G$21,Uzsakymas!$E321,0)*Uzsakymas!$F321</f>
        <v>0</v>
      </c>
      <c r="AF321" s="98">
        <f>IF(Uzsakymas!$G321=Uzsakymas!$G$22,Uzsakymas!$D321,0)*Uzsakymas!$F321</f>
        <v>0</v>
      </c>
      <c r="AG321" s="98">
        <f>IF(Uzsakymas!$H321=Uzsakymas!$G$22,Uzsakymas!$D321,0)*Uzsakymas!$F321</f>
        <v>0</v>
      </c>
      <c r="AH321" s="98">
        <f>IF(Uzsakymas!$I321=Uzsakymas!$G$22,Uzsakymas!$E321,0)*Uzsakymas!$F321</f>
        <v>0</v>
      </c>
      <c r="AI321" s="98">
        <f>IF(Uzsakymas!$J321=Uzsakymas!$G$22,Uzsakymas!$E321,0)*Uzsakymas!$F321</f>
        <v>0</v>
      </c>
      <c r="AJ321" s="98">
        <f>IF(Uzsakymas!$G321=Uzsakymas!$G$23,Uzsakymas!$D321,0)*Uzsakymas!$F321</f>
        <v>0</v>
      </c>
      <c r="AK321" s="98">
        <f>IF(Uzsakymas!$H321=Uzsakymas!$G$23,Uzsakymas!$D321,0)*Uzsakymas!$F321</f>
        <v>0</v>
      </c>
      <c r="AL321" s="98">
        <f>IF(Uzsakymas!$I321=Uzsakymas!$G$23,Uzsakymas!$E321,0)*Uzsakymas!$F321</f>
        <v>0</v>
      </c>
      <c r="AM321" s="98">
        <f>IF(Uzsakymas!$J321=Uzsakymas!$G$23,Uzsakymas!$E321,0)*Uzsakymas!$F321</f>
        <v>0</v>
      </c>
      <c r="AN321" s="98">
        <f>IF(Uzsakymas!$G321=Uzsakymas!$G$24,Uzsakymas!$D321,0)*Uzsakymas!$F321</f>
        <v>0</v>
      </c>
      <c r="AO321" s="98">
        <f>IF(Uzsakymas!$H321=Uzsakymas!$G$24,Uzsakymas!$D321,0)*Uzsakymas!$F321</f>
        <v>0</v>
      </c>
      <c r="AP321" s="98">
        <f>IF(Uzsakymas!$I321=Uzsakymas!$G$24,Uzsakymas!$E321,0)*Uzsakymas!$F321</f>
        <v>0</v>
      </c>
      <c r="AQ321" s="98">
        <f>IF(Uzsakymas!$J321=Uzsakymas!$G$24,Uzsakymas!$E321,0)*Uzsakymas!$F321</f>
        <v>0</v>
      </c>
      <c r="AR321" s="98">
        <f>IF(Uzsakymas!$G321=Uzsakymas!$G$25,Uzsakymas!$D321,0)*Uzsakymas!$F321</f>
        <v>0</v>
      </c>
      <c r="AS321" s="98">
        <f>IF(Uzsakymas!$H321=Uzsakymas!$G$25,Uzsakymas!$D321,0)*Uzsakymas!$F321</f>
        <v>0</v>
      </c>
      <c r="AT321" s="98">
        <f>IF(Uzsakymas!$I321=Uzsakymas!$G$25,Uzsakymas!$E321,0)*Uzsakymas!$F321</f>
        <v>0</v>
      </c>
      <c r="AU321" s="98">
        <f>IF(Uzsakymas!$J321=Uzsakymas!$G$25,Uzsakymas!$E321,0)*Uzsakymas!$F321</f>
        <v>0</v>
      </c>
      <c r="AV321" s="98">
        <f>IF(Uzsakymas!$G321=Uzsakymas!$G$26,Uzsakymas!$D321,0)*Uzsakymas!$F321</f>
        <v>0</v>
      </c>
      <c r="AW321" s="98">
        <f>IF(Uzsakymas!$H321=Uzsakymas!$G$26,Uzsakymas!$D321,0)*Uzsakymas!$F321</f>
        <v>0</v>
      </c>
      <c r="AX321" s="98">
        <f>IF(Uzsakymas!$I321=Uzsakymas!$G$26,Uzsakymas!$E321,0)*Uzsakymas!$F321</f>
        <v>0</v>
      </c>
      <c r="AY321" s="98">
        <f>IF(Uzsakymas!$J321=Uzsakymas!$G$26,Uzsakymas!$E321,0)*Uzsakymas!$F321</f>
        <v>0</v>
      </c>
      <c r="AZ321" s="29">
        <f>(P321+Q321+R321+S321)/1000</f>
        <v>0</v>
      </c>
      <c r="BA321" s="16">
        <f>(T321+U321+V321+W321)/1000</f>
        <v>0</v>
      </c>
      <c r="BB321" s="16">
        <f>(X321+XFD321+XFD321+AA321)/1000</f>
        <v>0</v>
      </c>
      <c r="BC321" s="16">
        <f>(AB321+AC321+AD321+AE321)/1000</f>
        <v>0</v>
      </c>
      <c r="BD321" s="16">
        <f>(AF321+AG321+AH321+AI321)/1000</f>
        <v>0</v>
      </c>
      <c r="BE321" s="16">
        <f>(AJ321+AK321+AL321+AM321)/1000</f>
        <v>0</v>
      </c>
      <c r="BF321" s="16">
        <f>(AN321+AO321+AP321+AQ321)/1000</f>
        <v>0</v>
      </c>
      <c r="BG321" s="16">
        <f>(AR321+AS321+AT321+AU321)/1000</f>
        <v>0</v>
      </c>
      <c r="BH321" s="30">
        <f>(AV321+AW321+AX321+AY321)/1000</f>
        <v>0</v>
      </c>
    </row>
    <row r="322" spans="1:60" hidden="true">
      <c r="N322">
        <v>293</v>
      </c>
      <c r="P322" s="98">
        <f>IF(Uzsakymas!$G322=Uzsakymas!$G$18,Uzsakymas!$D322,0)*Uzsakymas!$F322</f>
        <v>0</v>
      </c>
      <c r="Q322" s="98">
        <f>IF(Uzsakymas!$H322=Uzsakymas!$G$18,Uzsakymas!$D322,0)*Uzsakymas!$F322</f>
        <v>0</v>
      </c>
      <c r="R322" s="98">
        <f>IF(Uzsakymas!$I322=Uzsakymas!$G$18,Uzsakymas!$E322,0)*Uzsakymas!$F322</f>
        <v>0</v>
      </c>
      <c r="S322" s="98">
        <f>IF(Uzsakymas!$J322=Uzsakymas!$G$18,Uzsakymas!$E322,0)*Uzsakymas!$F322</f>
        <v>0</v>
      </c>
      <c r="T322" s="98">
        <f>IF(Uzsakymas!$G322=Uzsakymas!$G$19,Uzsakymas!$D322,0)*Uzsakymas!$F322</f>
        <v>0</v>
      </c>
      <c r="U322" s="98">
        <f>IF(Uzsakymas!$H322=Uzsakymas!$G$19,Uzsakymas!$D322,0)*Uzsakymas!$F322</f>
        <v>0</v>
      </c>
      <c r="V322" s="98">
        <f>IF(Uzsakymas!$I322=Uzsakymas!$G$19,Uzsakymas!$E322,0)*Uzsakymas!$F322</f>
        <v>0</v>
      </c>
      <c r="W322" s="98">
        <f>IF(Uzsakymas!$J322=Uzsakymas!$G$19,Uzsakymas!$E322,0)*Uzsakymas!$F322</f>
        <v>0</v>
      </c>
      <c r="X322" s="98">
        <f>IF(Uzsakymas!$G322=Uzsakymas!$G$20,Uzsakymas!$D322,0)*Uzsakymas!$F322</f>
        <v>0</v>
      </c>
      <c r="Y322" s="98">
        <f>IF(Uzsakymas!$H322=Uzsakymas!$G$20,Uzsakymas!$D322,0)*Uzsakymas!$F322</f>
        <v>0</v>
      </c>
      <c r="Z322" s="98">
        <f>IF(Uzsakymas!$I322=Uzsakymas!$G$20,Uzsakymas!$E322,0)*Uzsakymas!$F322</f>
        <v>0</v>
      </c>
      <c r="AA322" s="98">
        <f>IF(Uzsakymas!$J322=Uzsakymas!$G$20,Uzsakymas!$E322,0)*Uzsakymas!$F322</f>
        <v>0</v>
      </c>
      <c r="AB322" s="98">
        <f>IF(Uzsakymas!$G322=Uzsakymas!$G$21,Uzsakymas!$D322,0)*Uzsakymas!$F322</f>
        <v>0</v>
      </c>
      <c r="AC322" s="98">
        <f>IF(Uzsakymas!$H322=Uzsakymas!$G$21,Uzsakymas!$D322,0)*Uzsakymas!$F322</f>
        <v>0</v>
      </c>
      <c r="AD322" s="98">
        <f>IF(Uzsakymas!$I322=Uzsakymas!$G$21,Uzsakymas!$E322,0)*Uzsakymas!$F322</f>
        <v>0</v>
      </c>
      <c r="AE322" s="98">
        <f>IF(Uzsakymas!$J322=Uzsakymas!$G$21,Uzsakymas!$E322,0)*Uzsakymas!$F322</f>
        <v>0</v>
      </c>
      <c r="AF322" s="98">
        <f>IF(Uzsakymas!$G322=Uzsakymas!$G$22,Uzsakymas!$D322,0)*Uzsakymas!$F322</f>
        <v>0</v>
      </c>
      <c r="AG322" s="98">
        <f>IF(Uzsakymas!$H322=Uzsakymas!$G$22,Uzsakymas!$D322,0)*Uzsakymas!$F322</f>
        <v>0</v>
      </c>
      <c r="AH322" s="98">
        <f>IF(Uzsakymas!$I322=Uzsakymas!$G$22,Uzsakymas!$E322,0)*Uzsakymas!$F322</f>
        <v>0</v>
      </c>
      <c r="AI322" s="98">
        <f>IF(Uzsakymas!$J322=Uzsakymas!$G$22,Uzsakymas!$E322,0)*Uzsakymas!$F322</f>
        <v>0</v>
      </c>
      <c r="AJ322" s="98">
        <f>IF(Uzsakymas!$G322=Uzsakymas!$G$23,Uzsakymas!$D322,0)*Uzsakymas!$F322</f>
        <v>0</v>
      </c>
      <c r="AK322" s="98">
        <f>IF(Uzsakymas!$H322=Uzsakymas!$G$23,Uzsakymas!$D322,0)*Uzsakymas!$F322</f>
        <v>0</v>
      </c>
      <c r="AL322" s="98">
        <f>IF(Uzsakymas!$I322=Uzsakymas!$G$23,Uzsakymas!$E322,0)*Uzsakymas!$F322</f>
        <v>0</v>
      </c>
      <c r="AM322" s="98">
        <f>IF(Uzsakymas!$J322=Uzsakymas!$G$23,Uzsakymas!$E322,0)*Uzsakymas!$F322</f>
        <v>0</v>
      </c>
      <c r="AN322" s="98">
        <f>IF(Uzsakymas!$G322=Uzsakymas!$G$24,Uzsakymas!$D322,0)*Uzsakymas!$F322</f>
        <v>0</v>
      </c>
      <c r="AO322" s="98">
        <f>IF(Uzsakymas!$H322=Uzsakymas!$G$24,Uzsakymas!$D322,0)*Uzsakymas!$F322</f>
        <v>0</v>
      </c>
      <c r="AP322" s="98">
        <f>IF(Uzsakymas!$I322=Uzsakymas!$G$24,Uzsakymas!$E322,0)*Uzsakymas!$F322</f>
        <v>0</v>
      </c>
      <c r="AQ322" s="98">
        <f>IF(Uzsakymas!$J322=Uzsakymas!$G$24,Uzsakymas!$E322,0)*Uzsakymas!$F322</f>
        <v>0</v>
      </c>
      <c r="AR322" s="98">
        <f>IF(Uzsakymas!$G322=Uzsakymas!$G$25,Uzsakymas!$D322,0)*Uzsakymas!$F322</f>
        <v>0</v>
      </c>
      <c r="AS322" s="98">
        <f>IF(Uzsakymas!$H322=Uzsakymas!$G$25,Uzsakymas!$D322,0)*Uzsakymas!$F322</f>
        <v>0</v>
      </c>
      <c r="AT322" s="98">
        <f>IF(Uzsakymas!$I322=Uzsakymas!$G$25,Uzsakymas!$E322,0)*Uzsakymas!$F322</f>
        <v>0</v>
      </c>
      <c r="AU322" s="98">
        <f>IF(Uzsakymas!$J322=Uzsakymas!$G$25,Uzsakymas!$E322,0)*Uzsakymas!$F322</f>
        <v>0</v>
      </c>
      <c r="AV322" s="98">
        <f>IF(Uzsakymas!$G322=Uzsakymas!$G$26,Uzsakymas!$D322,0)*Uzsakymas!$F322</f>
        <v>0</v>
      </c>
      <c r="AW322" s="98">
        <f>IF(Uzsakymas!$H322=Uzsakymas!$G$26,Uzsakymas!$D322,0)*Uzsakymas!$F322</f>
        <v>0</v>
      </c>
      <c r="AX322" s="98">
        <f>IF(Uzsakymas!$I322=Uzsakymas!$G$26,Uzsakymas!$E322,0)*Uzsakymas!$F322</f>
        <v>0</v>
      </c>
      <c r="AY322" s="98">
        <f>IF(Uzsakymas!$J322=Uzsakymas!$G$26,Uzsakymas!$E322,0)*Uzsakymas!$F322</f>
        <v>0</v>
      </c>
      <c r="AZ322" s="29">
        <f>(P322+Q322+R322+S322)/1000</f>
        <v>0</v>
      </c>
      <c r="BA322" s="16">
        <f>(T322+U322+V322+W322)/1000</f>
        <v>0</v>
      </c>
      <c r="BB322" s="16">
        <f>(X322+XFD322+XFD322+AA322)/1000</f>
        <v>0</v>
      </c>
      <c r="BC322" s="16">
        <f>(AB322+AC322+AD322+AE322)/1000</f>
        <v>0</v>
      </c>
      <c r="BD322" s="16">
        <f>(AF322+AG322+AH322+AI322)/1000</f>
        <v>0</v>
      </c>
      <c r="BE322" s="16">
        <f>(AJ322+AK322+AL322+AM322)/1000</f>
        <v>0</v>
      </c>
      <c r="BF322" s="16">
        <f>(AN322+AO322+AP322+AQ322)/1000</f>
        <v>0</v>
      </c>
      <c r="BG322" s="16">
        <f>(AR322+AS322+AT322+AU322)/1000</f>
        <v>0</v>
      </c>
      <c r="BH322" s="30">
        <f>(AV322+AW322+AX322+AY322)/1000</f>
        <v>0</v>
      </c>
    </row>
    <row r="323" spans="1:60" hidden="true">
      <c r="N323">
        <v>294</v>
      </c>
      <c r="P323" s="98">
        <f>IF(Uzsakymas!$G323=Uzsakymas!$G$18,Uzsakymas!$D323,0)*Uzsakymas!$F323</f>
        <v>0</v>
      </c>
      <c r="Q323" s="98">
        <f>IF(Uzsakymas!$H323=Uzsakymas!$G$18,Uzsakymas!$D323,0)*Uzsakymas!$F323</f>
        <v>0</v>
      </c>
      <c r="R323" s="98">
        <f>IF(Uzsakymas!$I323=Uzsakymas!$G$18,Uzsakymas!$E323,0)*Uzsakymas!$F323</f>
        <v>0</v>
      </c>
      <c r="S323" s="98">
        <f>IF(Uzsakymas!$J323=Uzsakymas!$G$18,Uzsakymas!$E323,0)*Uzsakymas!$F323</f>
        <v>0</v>
      </c>
      <c r="T323" s="98">
        <f>IF(Uzsakymas!$G323=Uzsakymas!$G$19,Uzsakymas!$D323,0)*Uzsakymas!$F323</f>
        <v>0</v>
      </c>
      <c r="U323" s="98">
        <f>IF(Uzsakymas!$H323=Uzsakymas!$G$19,Uzsakymas!$D323,0)*Uzsakymas!$F323</f>
        <v>0</v>
      </c>
      <c r="V323" s="98">
        <f>IF(Uzsakymas!$I323=Uzsakymas!$G$19,Uzsakymas!$E323,0)*Uzsakymas!$F323</f>
        <v>0</v>
      </c>
      <c r="W323" s="98">
        <f>IF(Uzsakymas!$J323=Uzsakymas!$G$19,Uzsakymas!$E323,0)*Uzsakymas!$F323</f>
        <v>0</v>
      </c>
      <c r="X323" s="98">
        <f>IF(Uzsakymas!$G323=Uzsakymas!$G$20,Uzsakymas!$D323,0)*Uzsakymas!$F323</f>
        <v>0</v>
      </c>
      <c r="Y323" s="98">
        <f>IF(Uzsakymas!$H323=Uzsakymas!$G$20,Uzsakymas!$D323,0)*Uzsakymas!$F323</f>
        <v>0</v>
      </c>
      <c r="Z323" s="98">
        <f>IF(Uzsakymas!$I323=Uzsakymas!$G$20,Uzsakymas!$E323,0)*Uzsakymas!$F323</f>
        <v>0</v>
      </c>
      <c r="AA323" s="98">
        <f>IF(Uzsakymas!$J323=Uzsakymas!$G$20,Uzsakymas!$E323,0)*Uzsakymas!$F323</f>
        <v>0</v>
      </c>
      <c r="AB323" s="98">
        <f>IF(Uzsakymas!$G323=Uzsakymas!$G$21,Uzsakymas!$D323,0)*Uzsakymas!$F323</f>
        <v>0</v>
      </c>
      <c r="AC323" s="98">
        <f>IF(Uzsakymas!$H323=Uzsakymas!$G$21,Uzsakymas!$D323,0)*Uzsakymas!$F323</f>
        <v>0</v>
      </c>
      <c r="AD323" s="98">
        <f>IF(Uzsakymas!$I323=Uzsakymas!$G$21,Uzsakymas!$E323,0)*Uzsakymas!$F323</f>
        <v>0</v>
      </c>
      <c r="AE323" s="98">
        <f>IF(Uzsakymas!$J323=Uzsakymas!$G$21,Uzsakymas!$E323,0)*Uzsakymas!$F323</f>
        <v>0</v>
      </c>
      <c r="AF323" s="98">
        <f>IF(Uzsakymas!$G323=Uzsakymas!$G$22,Uzsakymas!$D323,0)*Uzsakymas!$F323</f>
        <v>0</v>
      </c>
      <c r="AG323" s="98">
        <f>IF(Uzsakymas!$H323=Uzsakymas!$G$22,Uzsakymas!$D323,0)*Uzsakymas!$F323</f>
        <v>0</v>
      </c>
      <c r="AH323" s="98">
        <f>IF(Uzsakymas!$I323=Uzsakymas!$G$22,Uzsakymas!$E323,0)*Uzsakymas!$F323</f>
        <v>0</v>
      </c>
      <c r="AI323" s="98">
        <f>IF(Uzsakymas!$J323=Uzsakymas!$G$22,Uzsakymas!$E323,0)*Uzsakymas!$F323</f>
        <v>0</v>
      </c>
      <c r="AJ323" s="98">
        <f>IF(Uzsakymas!$G323=Uzsakymas!$G$23,Uzsakymas!$D323,0)*Uzsakymas!$F323</f>
        <v>0</v>
      </c>
      <c r="AK323" s="98">
        <f>IF(Uzsakymas!$H323=Uzsakymas!$G$23,Uzsakymas!$D323,0)*Uzsakymas!$F323</f>
        <v>0</v>
      </c>
      <c r="AL323" s="98">
        <f>IF(Uzsakymas!$I323=Uzsakymas!$G$23,Uzsakymas!$E323,0)*Uzsakymas!$F323</f>
        <v>0</v>
      </c>
      <c r="AM323" s="98">
        <f>IF(Uzsakymas!$J323=Uzsakymas!$G$23,Uzsakymas!$E323,0)*Uzsakymas!$F323</f>
        <v>0</v>
      </c>
      <c r="AN323" s="98">
        <f>IF(Uzsakymas!$G323=Uzsakymas!$G$24,Uzsakymas!$D323,0)*Uzsakymas!$F323</f>
        <v>0</v>
      </c>
      <c r="AO323" s="98">
        <f>IF(Uzsakymas!$H323=Uzsakymas!$G$24,Uzsakymas!$D323,0)*Uzsakymas!$F323</f>
        <v>0</v>
      </c>
      <c r="AP323" s="98">
        <f>IF(Uzsakymas!$I323=Uzsakymas!$G$24,Uzsakymas!$E323,0)*Uzsakymas!$F323</f>
        <v>0</v>
      </c>
      <c r="AQ323" s="98">
        <f>IF(Uzsakymas!$J323=Uzsakymas!$G$24,Uzsakymas!$E323,0)*Uzsakymas!$F323</f>
        <v>0</v>
      </c>
      <c r="AR323" s="98">
        <f>IF(Uzsakymas!$G323=Uzsakymas!$G$25,Uzsakymas!$D323,0)*Uzsakymas!$F323</f>
        <v>0</v>
      </c>
      <c r="AS323" s="98">
        <f>IF(Uzsakymas!$H323=Uzsakymas!$G$25,Uzsakymas!$D323,0)*Uzsakymas!$F323</f>
        <v>0</v>
      </c>
      <c r="AT323" s="98">
        <f>IF(Uzsakymas!$I323=Uzsakymas!$G$25,Uzsakymas!$E323,0)*Uzsakymas!$F323</f>
        <v>0</v>
      </c>
      <c r="AU323" s="98">
        <f>IF(Uzsakymas!$J323=Uzsakymas!$G$25,Uzsakymas!$E323,0)*Uzsakymas!$F323</f>
        <v>0</v>
      </c>
      <c r="AV323" s="98">
        <f>IF(Uzsakymas!$G323=Uzsakymas!$G$26,Uzsakymas!$D323,0)*Uzsakymas!$F323</f>
        <v>0</v>
      </c>
      <c r="AW323" s="98">
        <f>IF(Uzsakymas!$H323=Uzsakymas!$G$26,Uzsakymas!$D323,0)*Uzsakymas!$F323</f>
        <v>0</v>
      </c>
      <c r="AX323" s="98">
        <f>IF(Uzsakymas!$I323=Uzsakymas!$G$26,Uzsakymas!$E323,0)*Uzsakymas!$F323</f>
        <v>0</v>
      </c>
      <c r="AY323" s="98">
        <f>IF(Uzsakymas!$J323=Uzsakymas!$G$26,Uzsakymas!$E323,0)*Uzsakymas!$F323</f>
        <v>0</v>
      </c>
      <c r="AZ323" s="29">
        <f>(P323+Q323+R323+S323)/1000</f>
        <v>0</v>
      </c>
      <c r="BA323" s="16">
        <f>(T323+U323+V323+W323)/1000</f>
        <v>0</v>
      </c>
      <c r="BB323" s="16">
        <f>(X323+XFD323+XFD323+AA323)/1000</f>
        <v>0</v>
      </c>
      <c r="BC323" s="16">
        <f>(AB323+AC323+AD323+AE323)/1000</f>
        <v>0</v>
      </c>
      <c r="BD323" s="16">
        <f>(AF323+AG323+AH323+AI323)/1000</f>
        <v>0</v>
      </c>
      <c r="BE323" s="16">
        <f>(AJ323+AK323+AL323+AM323)/1000</f>
        <v>0</v>
      </c>
      <c r="BF323" s="16">
        <f>(AN323+AO323+AP323+AQ323)/1000</f>
        <v>0</v>
      </c>
      <c r="BG323" s="16">
        <f>(AR323+AS323+AT323+AU323)/1000</f>
        <v>0</v>
      </c>
      <c r="BH323" s="30">
        <f>(AV323+AW323+AX323+AY323)/1000</f>
        <v>0</v>
      </c>
    </row>
    <row r="324" spans="1:60" hidden="true">
      <c r="N324">
        <v>295</v>
      </c>
      <c r="P324" s="98">
        <f>IF(Uzsakymas!$G324=Uzsakymas!$G$18,Uzsakymas!$D324,0)*Uzsakymas!$F324</f>
        <v>0</v>
      </c>
      <c r="Q324" s="98">
        <f>IF(Uzsakymas!$H324=Uzsakymas!$G$18,Uzsakymas!$D324,0)*Uzsakymas!$F324</f>
        <v>0</v>
      </c>
      <c r="R324" s="98">
        <f>IF(Uzsakymas!$I324=Uzsakymas!$G$18,Uzsakymas!$E324,0)*Uzsakymas!$F324</f>
        <v>0</v>
      </c>
      <c r="S324" s="98">
        <f>IF(Uzsakymas!$J324=Uzsakymas!$G$18,Uzsakymas!$E324,0)*Uzsakymas!$F324</f>
        <v>0</v>
      </c>
      <c r="T324" s="98">
        <f>IF(Uzsakymas!$G324=Uzsakymas!$G$19,Uzsakymas!$D324,0)*Uzsakymas!$F324</f>
        <v>0</v>
      </c>
      <c r="U324" s="98">
        <f>IF(Uzsakymas!$H324=Uzsakymas!$G$19,Uzsakymas!$D324,0)*Uzsakymas!$F324</f>
        <v>0</v>
      </c>
      <c r="V324" s="98">
        <f>IF(Uzsakymas!$I324=Uzsakymas!$G$19,Uzsakymas!$E324,0)*Uzsakymas!$F324</f>
        <v>0</v>
      </c>
      <c r="W324" s="98">
        <f>IF(Uzsakymas!$J324=Uzsakymas!$G$19,Uzsakymas!$E324,0)*Uzsakymas!$F324</f>
        <v>0</v>
      </c>
      <c r="X324" s="98">
        <f>IF(Uzsakymas!$G324=Uzsakymas!$G$20,Uzsakymas!$D324,0)*Uzsakymas!$F324</f>
        <v>0</v>
      </c>
      <c r="Y324" s="98">
        <f>IF(Uzsakymas!$H324=Uzsakymas!$G$20,Uzsakymas!$D324,0)*Uzsakymas!$F324</f>
        <v>0</v>
      </c>
      <c r="Z324" s="98">
        <f>IF(Uzsakymas!$I324=Uzsakymas!$G$20,Uzsakymas!$E324,0)*Uzsakymas!$F324</f>
        <v>0</v>
      </c>
      <c r="AA324" s="98">
        <f>IF(Uzsakymas!$J324=Uzsakymas!$G$20,Uzsakymas!$E324,0)*Uzsakymas!$F324</f>
        <v>0</v>
      </c>
      <c r="AB324" s="98">
        <f>IF(Uzsakymas!$G324=Uzsakymas!$G$21,Uzsakymas!$D324,0)*Uzsakymas!$F324</f>
        <v>0</v>
      </c>
      <c r="AC324" s="98">
        <f>IF(Uzsakymas!$H324=Uzsakymas!$G$21,Uzsakymas!$D324,0)*Uzsakymas!$F324</f>
        <v>0</v>
      </c>
      <c r="AD324" s="98">
        <f>IF(Uzsakymas!$I324=Uzsakymas!$G$21,Uzsakymas!$E324,0)*Uzsakymas!$F324</f>
        <v>0</v>
      </c>
      <c r="AE324" s="98">
        <f>IF(Uzsakymas!$J324=Uzsakymas!$G$21,Uzsakymas!$E324,0)*Uzsakymas!$F324</f>
        <v>0</v>
      </c>
      <c r="AF324" s="98">
        <f>IF(Uzsakymas!$G324=Uzsakymas!$G$22,Uzsakymas!$D324,0)*Uzsakymas!$F324</f>
        <v>0</v>
      </c>
      <c r="AG324" s="98">
        <f>IF(Uzsakymas!$H324=Uzsakymas!$G$22,Uzsakymas!$D324,0)*Uzsakymas!$F324</f>
        <v>0</v>
      </c>
      <c r="AH324" s="98">
        <f>IF(Uzsakymas!$I324=Uzsakymas!$G$22,Uzsakymas!$E324,0)*Uzsakymas!$F324</f>
        <v>0</v>
      </c>
      <c r="AI324" s="98">
        <f>IF(Uzsakymas!$J324=Uzsakymas!$G$22,Uzsakymas!$E324,0)*Uzsakymas!$F324</f>
        <v>0</v>
      </c>
      <c r="AJ324" s="98">
        <f>IF(Uzsakymas!$G324=Uzsakymas!$G$23,Uzsakymas!$D324,0)*Uzsakymas!$F324</f>
        <v>0</v>
      </c>
      <c r="AK324" s="98">
        <f>IF(Uzsakymas!$H324=Uzsakymas!$G$23,Uzsakymas!$D324,0)*Uzsakymas!$F324</f>
        <v>0</v>
      </c>
      <c r="AL324" s="98">
        <f>IF(Uzsakymas!$I324=Uzsakymas!$G$23,Uzsakymas!$E324,0)*Uzsakymas!$F324</f>
        <v>0</v>
      </c>
      <c r="AM324" s="98">
        <f>IF(Uzsakymas!$J324=Uzsakymas!$G$23,Uzsakymas!$E324,0)*Uzsakymas!$F324</f>
        <v>0</v>
      </c>
      <c r="AN324" s="98">
        <f>IF(Uzsakymas!$G324=Uzsakymas!$G$24,Uzsakymas!$D324,0)*Uzsakymas!$F324</f>
        <v>0</v>
      </c>
      <c r="AO324" s="98">
        <f>IF(Uzsakymas!$H324=Uzsakymas!$G$24,Uzsakymas!$D324,0)*Uzsakymas!$F324</f>
        <v>0</v>
      </c>
      <c r="AP324" s="98">
        <f>IF(Uzsakymas!$I324=Uzsakymas!$G$24,Uzsakymas!$E324,0)*Uzsakymas!$F324</f>
        <v>0</v>
      </c>
      <c r="AQ324" s="98">
        <f>IF(Uzsakymas!$J324=Uzsakymas!$G$24,Uzsakymas!$E324,0)*Uzsakymas!$F324</f>
        <v>0</v>
      </c>
      <c r="AR324" s="98">
        <f>IF(Uzsakymas!$G324=Uzsakymas!$G$25,Uzsakymas!$D324,0)*Uzsakymas!$F324</f>
        <v>0</v>
      </c>
      <c r="AS324" s="98">
        <f>IF(Uzsakymas!$H324=Uzsakymas!$G$25,Uzsakymas!$D324,0)*Uzsakymas!$F324</f>
        <v>0</v>
      </c>
      <c r="AT324" s="98">
        <f>IF(Uzsakymas!$I324=Uzsakymas!$G$25,Uzsakymas!$E324,0)*Uzsakymas!$F324</f>
        <v>0</v>
      </c>
      <c r="AU324" s="98">
        <f>IF(Uzsakymas!$J324=Uzsakymas!$G$25,Uzsakymas!$E324,0)*Uzsakymas!$F324</f>
        <v>0</v>
      </c>
      <c r="AV324" s="98">
        <f>IF(Uzsakymas!$G324=Uzsakymas!$G$26,Uzsakymas!$D324,0)*Uzsakymas!$F324</f>
        <v>0</v>
      </c>
      <c r="AW324" s="98">
        <f>IF(Uzsakymas!$H324=Uzsakymas!$G$26,Uzsakymas!$D324,0)*Uzsakymas!$F324</f>
        <v>0</v>
      </c>
      <c r="AX324" s="98">
        <f>IF(Uzsakymas!$I324=Uzsakymas!$G$26,Uzsakymas!$E324,0)*Uzsakymas!$F324</f>
        <v>0</v>
      </c>
      <c r="AY324" s="98">
        <f>IF(Uzsakymas!$J324=Uzsakymas!$G$26,Uzsakymas!$E324,0)*Uzsakymas!$F324</f>
        <v>0</v>
      </c>
      <c r="AZ324" s="29">
        <f>(P324+Q324+R324+S324)/1000</f>
        <v>0</v>
      </c>
      <c r="BA324" s="16">
        <f>(T324+U324+V324+W324)/1000</f>
        <v>0</v>
      </c>
      <c r="BB324" s="16">
        <f>(X324+XFD324+XFD324+AA324)/1000</f>
        <v>0</v>
      </c>
      <c r="BC324" s="16">
        <f>(AB324+AC324+AD324+AE324)/1000</f>
        <v>0</v>
      </c>
      <c r="BD324" s="16">
        <f>(AF324+AG324+AH324+AI324)/1000</f>
        <v>0</v>
      </c>
      <c r="BE324" s="16">
        <f>(AJ324+AK324+AL324+AM324)/1000</f>
        <v>0</v>
      </c>
      <c r="BF324" s="16">
        <f>(AN324+AO324+AP324+AQ324)/1000</f>
        <v>0</v>
      </c>
      <c r="BG324" s="16">
        <f>(AR324+AS324+AT324+AU324)/1000</f>
        <v>0</v>
      </c>
      <c r="BH324" s="30">
        <f>(AV324+AW324+AX324+AY324)/1000</f>
        <v>0</v>
      </c>
    </row>
    <row r="325" spans="1:60" hidden="true">
      <c r="N325">
        <v>296</v>
      </c>
      <c r="P325" s="98">
        <f>IF(Uzsakymas!$G325=Uzsakymas!$G$18,Uzsakymas!$D325,0)*Uzsakymas!$F325</f>
        <v>0</v>
      </c>
      <c r="Q325" s="98">
        <f>IF(Uzsakymas!$H325=Uzsakymas!$G$18,Uzsakymas!$D325,0)*Uzsakymas!$F325</f>
        <v>0</v>
      </c>
      <c r="R325" s="98">
        <f>IF(Uzsakymas!$I325=Uzsakymas!$G$18,Uzsakymas!$E325,0)*Uzsakymas!$F325</f>
        <v>0</v>
      </c>
      <c r="S325" s="98">
        <f>IF(Uzsakymas!$J325=Uzsakymas!$G$18,Uzsakymas!$E325,0)*Uzsakymas!$F325</f>
        <v>0</v>
      </c>
      <c r="T325" s="98">
        <f>IF(Uzsakymas!$G325=Uzsakymas!$G$19,Uzsakymas!$D325,0)*Uzsakymas!$F325</f>
        <v>0</v>
      </c>
      <c r="U325" s="98">
        <f>IF(Uzsakymas!$H325=Uzsakymas!$G$19,Uzsakymas!$D325,0)*Uzsakymas!$F325</f>
        <v>0</v>
      </c>
      <c r="V325" s="98">
        <f>IF(Uzsakymas!$I325=Uzsakymas!$G$19,Uzsakymas!$E325,0)*Uzsakymas!$F325</f>
        <v>0</v>
      </c>
      <c r="W325" s="98">
        <f>IF(Uzsakymas!$J325=Uzsakymas!$G$19,Uzsakymas!$E325,0)*Uzsakymas!$F325</f>
        <v>0</v>
      </c>
      <c r="X325" s="98">
        <f>IF(Uzsakymas!$G325=Uzsakymas!$G$20,Uzsakymas!$D325,0)*Uzsakymas!$F325</f>
        <v>0</v>
      </c>
      <c r="Y325" s="98">
        <f>IF(Uzsakymas!$H325=Uzsakymas!$G$20,Uzsakymas!$D325,0)*Uzsakymas!$F325</f>
        <v>0</v>
      </c>
      <c r="Z325" s="98">
        <f>IF(Uzsakymas!$I325=Uzsakymas!$G$20,Uzsakymas!$E325,0)*Uzsakymas!$F325</f>
        <v>0</v>
      </c>
      <c r="AA325" s="98">
        <f>IF(Uzsakymas!$J325=Uzsakymas!$G$20,Uzsakymas!$E325,0)*Uzsakymas!$F325</f>
        <v>0</v>
      </c>
      <c r="AB325" s="98">
        <f>IF(Uzsakymas!$G325=Uzsakymas!$G$21,Uzsakymas!$D325,0)*Uzsakymas!$F325</f>
        <v>0</v>
      </c>
      <c r="AC325" s="98">
        <f>IF(Uzsakymas!$H325=Uzsakymas!$G$21,Uzsakymas!$D325,0)*Uzsakymas!$F325</f>
        <v>0</v>
      </c>
      <c r="AD325" s="98">
        <f>IF(Uzsakymas!$I325=Uzsakymas!$G$21,Uzsakymas!$E325,0)*Uzsakymas!$F325</f>
        <v>0</v>
      </c>
      <c r="AE325" s="98">
        <f>IF(Uzsakymas!$J325=Uzsakymas!$G$21,Uzsakymas!$E325,0)*Uzsakymas!$F325</f>
        <v>0</v>
      </c>
      <c r="AF325" s="98">
        <f>IF(Uzsakymas!$G325=Uzsakymas!$G$22,Uzsakymas!$D325,0)*Uzsakymas!$F325</f>
        <v>0</v>
      </c>
      <c r="AG325" s="98">
        <f>IF(Uzsakymas!$H325=Uzsakymas!$G$22,Uzsakymas!$D325,0)*Uzsakymas!$F325</f>
        <v>0</v>
      </c>
      <c r="AH325" s="98">
        <f>IF(Uzsakymas!$I325=Uzsakymas!$G$22,Uzsakymas!$E325,0)*Uzsakymas!$F325</f>
        <v>0</v>
      </c>
      <c r="AI325" s="98">
        <f>IF(Uzsakymas!$J325=Uzsakymas!$G$22,Uzsakymas!$E325,0)*Uzsakymas!$F325</f>
        <v>0</v>
      </c>
      <c r="AJ325" s="98">
        <f>IF(Uzsakymas!$G325=Uzsakymas!$G$23,Uzsakymas!$D325,0)*Uzsakymas!$F325</f>
        <v>0</v>
      </c>
      <c r="AK325" s="98">
        <f>IF(Uzsakymas!$H325=Uzsakymas!$G$23,Uzsakymas!$D325,0)*Uzsakymas!$F325</f>
        <v>0</v>
      </c>
      <c r="AL325" s="98">
        <f>IF(Uzsakymas!$I325=Uzsakymas!$G$23,Uzsakymas!$E325,0)*Uzsakymas!$F325</f>
        <v>0</v>
      </c>
      <c r="AM325" s="98">
        <f>IF(Uzsakymas!$J325=Uzsakymas!$G$23,Uzsakymas!$E325,0)*Uzsakymas!$F325</f>
        <v>0</v>
      </c>
      <c r="AN325" s="98">
        <f>IF(Uzsakymas!$G325=Uzsakymas!$G$24,Uzsakymas!$D325,0)*Uzsakymas!$F325</f>
        <v>0</v>
      </c>
      <c r="AO325" s="98">
        <f>IF(Uzsakymas!$H325=Uzsakymas!$G$24,Uzsakymas!$D325,0)*Uzsakymas!$F325</f>
        <v>0</v>
      </c>
      <c r="AP325" s="98">
        <f>IF(Uzsakymas!$I325=Uzsakymas!$G$24,Uzsakymas!$E325,0)*Uzsakymas!$F325</f>
        <v>0</v>
      </c>
      <c r="AQ325" s="98">
        <f>IF(Uzsakymas!$J325=Uzsakymas!$G$24,Uzsakymas!$E325,0)*Uzsakymas!$F325</f>
        <v>0</v>
      </c>
      <c r="AR325" s="98">
        <f>IF(Uzsakymas!$G325=Uzsakymas!$G$25,Uzsakymas!$D325,0)*Uzsakymas!$F325</f>
        <v>0</v>
      </c>
      <c r="AS325" s="98">
        <f>IF(Uzsakymas!$H325=Uzsakymas!$G$25,Uzsakymas!$D325,0)*Uzsakymas!$F325</f>
        <v>0</v>
      </c>
      <c r="AT325" s="98">
        <f>IF(Uzsakymas!$I325=Uzsakymas!$G$25,Uzsakymas!$E325,0)*Uzsakymas!$F325</f>
        <v>0</v>
      </c>
      <c r="AU325" s="98">
        <f>IF(Uzsakymas!$J325=Uzsakymas!$G$25,Uzsakymas!$E325,0)*Uzsakymas!$F325</f>
        <v>0</v>
      </c>
      <c r="AV325" s="98">
        <f>IF(Uzsakymas!$G325=Uzsakymas!$G$26,Uzsakymas!$D325,0)*Uzsakymas!$F325</f>
        <v>0</v>
      </c>
      <c r="AW325" s="98">
        <f>IF(Uzsakymas!$H325=Uzsakymas!$G$26,Uzsakymas!$D325,0)*Uzsakymas!$F325</f>
        <v>0</v>
      </c>
      <c r="AX325" s="98">
        <f>IF(Uzsakymas!$I325=Uzsakymas!$G$26,Uzsakymas!$E325,0)*Uzsakymas!$F325</f>
        <v>0</v>
      </c>
      <c r="AY325" s="98">
        <f>IF(Uzsakymas!$J325=Uzsakymas!$G$26,Uzsakymas!$E325,0)*Uzsakymas!$F325</f>
        <v>0</v>
      </c>
      <c r="AZ325" s="29">
        <f>(P325+Q325+R325+S325)/1000</f>
        <v>0</v>
      </c>
      <c r="BA325" s="16">
        <f>(T325+U325+V325+W325)/1000</f>
        <v>0</v>
      </c>
      <c r="BB325" s="16">
        <f>(X325+XFD325+XFD325+AA325)/1000</f>
        <v>0</v>
      </c>
      <c r="BC325" s="16">
        <f>(AB325+AC325+AD325+AE325)/1000</f>
        <v>0</v>
      </c>
      <c r="BD325" s="16">
        <f>(AF325+AG325+AH325+AI325)/1000</f>
        <v>0</v>
      </c>
      <c r="BE325" s="16">
        <f>(AJ325+AK325+AL325+AM325)/1000</f>
        <v>0</v>
      </c>
      <c r="BF325" s="16">
        <f>(AN325+AO325+AP325+AQ325)/1000</f>
        <v>0</v>
      </c>
      <c r="BG325" s="16">
        <f>(AR325+AS325+AT325+AU325)/1000</f>
        <v>0</v>
      </c>
      <c r="BH325" s="30">
        <f>(AV325+AW325+AX325+AY325)/1000</f>
        <v>0</v>
      </c>
    </row>
    <row r="326" spans="1:60" hidden="true">
      <c r="N326">
        <v>297</v>
      </c>
      <c r="P326" s="98">
        <f>IF(Uzsakymas!$G326=Uzsakymas!$G$18,Uzsakymas!$D326,0)*Uzsakymas!$F326</f>
        <v>0</v>
      </c>
      <c r="Q326" s="98">
        <f>IF(Uzsakymas!$H326=Uzsakymas!$G$18,Uzsakymas!$D326,0)*Uzsakymas!$F326</f>
        <v>0</v>
      </c>
      <c r="R326" s="98">
        <f>IF(Uzsakymas!$I326=Uzsakymas!$G$18,Uzsakymas!$E326,0)*Uzsakymas!$F326</f>
        <v>0</v>
      </c>
      <c r="S326" s="98">
        <f>IF(Uzsakymas!$J326=Uzsakymas!$G$18,Uzsakymas!$E326,0)*Uzsakymas!$F326</f>
        <v>0</v>
      </c>
      <c r="T326" s="98">
        <f>IF(Uzsakymas!$G326=Uzsakymas!$G$19,Uzsakymas!$D326,0)*Uzsakymas!$F326</f>
        <v>0</v>
      </c>
      <c r="U326" s="98">
        <f>IF(Uzsakymas!$H326=Uzsakymas!$G$19,Uzsakymas!$D326,0)*Uzsakymas!$F326</f>
        <v>0</v>
      </c>
      <c r="V326" s="98">
        <f>IF(Uzsakymas!$I326=Uzsakymas!$G$19,Uzsakymas!$E326,0)*Uzsakymas!$F326</f>
        <v>0</v>
      </c>
      <c r="W326" s="98">
        <f>IF(Uzsakymas!$J326=Uzsakymas!$G$19,Uzsakymas!$E326,0)*Uzsakymas!$F326</f>
        <v>0</v>
      </c>
      <c r="X326" s="98">
        <f>IF(Uzsakymas!$G326=Uzsakymas!$G$20,Uzsakymas!$D326,0)*Uzsakymas!$F326</f>
        <v>0</v>
      </c>
      <c r="Y326" s="98">
        <f>IF(Uzsakymas!$H326=Uzsakymas!$G$20,Uzsakymas!$D326,0)*Uzsakymas!$F326</f>
        <v>0</v>
      </c>
      <c r="Z326" s="98">
        <f>IF(Uzsakymas!$I326=Uzsakymas!$G$20,Uzsakymas!$E326,0)*Uzsakymas!$F326</f>
        <v>0</v>
      </c>
      <c r="AA326" s="98">
        <f>IF(Uzsakymas!$J326=Uzsakymas!$G$20,Uzsakymas!$E326,0)*Uzsakymas!$F326</f>
        <v>0</v>
      </c>
      <c r="AB326" s="98">
        <f>IF(Uzsakymas!$G326=Uzsakymas!$G$21,Uzsakymas!$D326,0)*Uzsakymas!$F326</f>
        <v>0</v>
      </c>
      <c r="AC326" s="98">
        <f>IF(Uzsakymas!$H326=Uzsakymas!$G$21,Uzsakymas!$D326,0)*Uzsakymas!$F326</f>
        <v>0</v>
      </c>
      <c r="AD326" s="98">
        <f>IF(Uzsakymas!$I326=Uzsakymas!$G$21,Uzsakymas!$E326,0)*Uzsakymas!$F326</f>
        <v>0</v>
      </c>
      <c r="AE326" s="98">
        <f>IF(Uzsakymas!$J326=Uzsakymas!$G$21,Uzsakymas!$E326,0)*Uzsakymas!$F326</f>
        <v>0</v>
      </c>
      <c r="AF326" s="98">
        <f>IF(Uzsakymas!$G326=Uzsakymas!$G$22,Uzsakymas!$D326,0)*Uzsakymas!$F326</f>
        <v>0</v>
      </c>
      <c r="AG326" s="98">
        <f>IF(Uzsakymas!$H326=Uzsakymas!$G$22,Uzsakymas!$D326,0)*Uzsakymas!$F326</f>
        <v>0</v>
      </c>
      <c r="AH326" s="98">
        <f>IF(Uzsakymas!$I326=Uzsakymas!$G$22,Uzsakymas!$E326,0)*Uzsakymas!$F326</f>
        <v>0</v>
      </c>
      <c r="AI326" s="98">
        <f>IF(Uzsakymas!$J326=Uzsakymas!$G$22,Uzsakymas!$E326,0)*Uzsakymas!$F326</f>
        <v>0</v>
      </c>
      <c r="AJ326" s="98">
        <f>IF(Uzsakymas!$G326=Uzsakymas!$G$23,Uzsakymas!$D326,0)*Uzsakymas!$F326</f>
        <v>0</v>
      </c>
      <c r="AK326" s="98">
        <f>IF(Uzsakymas!$H326=Uzsakymas!$G$23,Uzsakymas!$D326,0)*Uzsakymas!$F326</f>
        <v>0</v>
      </c>
      <c r="AL326" s="98">
        <f>IF(Uzsakymas!$I326=Uzsakymas!$G$23,Uzsakymas!$E326,0)*Uzsakymas!$F326</f>
        <v>0</v>
      </c>
      <c r="AM326" s="98">
        <f>IF(Uzsakymas!$J326=Uzsakymas!$G$23,Uzsakymas!$E326,0)*Uzsakymas!$F326</f>
        <v>0</v>
      </c>
      <c r="AN326" s="98">
        <f>IF(Uzsakymas!$G326=Uzsakymas!$G$24,Uzsakymas!$D326,0)*Uzsakymas!$F326</f>
        <v>0</v>
      </c>
      <c r="AO326" s="98">
        <f>IF(Uzsakymas!$H326=Uzsakymas!$G$24,Uzsakymas!$D326,0)*Uzsakymas!$F326</f>
        <v>0</v>
      </c>
      <c r="AP326" s="98">
        <f>IF(Uzsakymas!$I326=Uzsakymas!$G$24,Uzsakymas!$E326,0)*Uzsakymas!$F326</f>
        <v>0</v>
      </c>
      <c r="AQ326" s="98">
        <f>IF(Uzsakymas!$J326=Uzsakymas!$G$24,Uzsakymas!$E326,0)*Uzsakymas!$F326</f>
        <v>0</v>
      </c>
      <c r="AR326" s="98">
        <f>IF(Uzsakymas!$G326=Uzsakymas!$G$25,Uzsakymas!$D326,0)*Uzsakymas!$F326</f>
        <v>0</v>
      </c>
      <c r="AS326" s="98">
        <f>IF(Uzsakymas!$H326=Uzsakymas!$G$25,Uzsakymas!$D326,0)*Uzsakymas!$F326</f>
        <v>0</v>
      </c>
      <c r="AT326" s="98">
        <f>IF(Uzsakymas!$I326=Uzsakymas!$G$25,Uzsakymas!$E326,0)*Uzsakymas!$F326</f>
        <v>0</v>
      </c>
      <c r="AU326" s="98">
        <f>IF(Uzsakymas!$J326=Uzsakymas!$G$25,Uzsakymas!$E326,0)*Uzsakymas!$F326</f>
        <v>0</v>
      </c>
      <c r="AV326" s="98">
        <f>IF(Uzsakymas!$G326=Uzsakymas!$G$26,Uzsakymas!$D326,0)*Uzsakymas!$F326</f>
        <v>0</v>
      </c>
      <c r="AW326" s="98">
        <f>IF(Uzsakymas!$H326=Uzsakymas!$G$26,Uzsakymas!$D326,0)*Uzsakymas!$F326</f>
        <v>0</v>
      </c>
      <c r="AX326" s="98">
        <f>IF(Uzsakymas!$I326=Uzsakymas!$G$26,Uzsakymas!$E326,0)*Uzsakymas!$F326</f>
        <v>0</v>
      </c>
      <c r="AY326" s="98">
        <f>IF(Uzsakymas!$J326=Uzsakymas!$G$26,Uzsakymas!$E326,0)*Uzsakymas!$F326</f>
        <v>0</v>
      </c>
      <c r="AZ326" s="29">
        <f>(P326+Q326+R326+S326)/1000</f>
        <v>0</v>
      </c>
      <c r="BA326" s="16">
        <f>(T326+U326+V326+W326)/1000</f>
        <v>0</v>
      </c>
      <c r="BB326" s="16">
        <f>(X326+XFD326+XFD326+AA326)/1000</f>
        <v>0</v>
      </c>
      <c r="BC326" s="16">
        <f>(AB326+AC326+AD326+AE326)/1000</f>
        <v>0</v>
      </c>
      <c r="BD326" s="16">
        <f>(AF326+AG326+AH326+AI326)/1000</f>
        <v>0</v>
      </c>
      <c r="BE326" s="16">
        <f>(AJ326+AK326+AL326+AM326)/1000</f>
        <v>0</v>
      </c>
      <c r="BF326" s="16">
        <f>(AN326+AO326+AP326+AQ326)/1000</f>
        <v>0</v>
      </c>
      <c r="BG326" s="16">
        <f>(AR326+AS326+AT326+AU326)/1000</f>
        <v>0</v>
      </c>
      <c r="BH326" s="30">
        <f>(AV326+AW326+AX326+AY326)/1000</f>
        <v>0</v>
      </c>
    </row>
    <row r="327" spans="1:60" hidden="true">
      <c r="N327">
        <v>298</v>
      </c>
      <c r="P327" s="98">
        <f>IF(Uzsakymas!$G327=Uzsakymas!$G$18,Uzsakymas!$D327,0)*Uzsakymas!$F327</f>
        <v>0</v>
      </c>
      <c r="Q327" s="98">
        <f>IF(Uzsakymas!$H327=Uzsakymas!$G$18,Uzsakymas!$D327,0)*Uzsakymas!$F327</f>
        <v>0</v>
      </c>
      <c r="R327" s="98">
        <f>IF(Uzsakymas!$I327=Uzsakymas!$G$18,Uzsakymas!$E327,0)*Uzsakymas!$F327</f>
        <v>0</v>
      </c>
      <c r="S327" s="98">
        <f>IF(Uzsakymas!$J327=Uzsakymas!$G$18,Uzsakymas!$E327,0)*Uzsakymas!$F327</f>
        <v>0</v>
      </c>
      <c r="T327" s="98">
        <f>IF(Uzsakymas!$G327=Uzsakymas!$G$19,Uzsakymas!$D327,0)*Uzsakymas!$F327</f>
        <v>0</v>
      </c>
      <c r="U327" s="98">
        <f>IF(Uzsakymas!$H327=Uzsakymas!$G$19,Uzsakymas!$D327,0)*Uzsakymas!$F327</f>
        <v>0</v>
      </c>
      <c r="V327" s="98">
        <f>IF(Uzsakymas!$I327=Uzsakymas!$G$19,Uzsakymas!$E327,0)*Uzsakymas!$F327</f>
        <v>0</v>
      </c>
      <c r="W327" s="98">
        <f>IF(Uzsakymas!$J327=Uzsakymas!$G$19,Uzsakymas!$E327,0)*Uzsakymas!$F327</f>
        <v>0</v>
      </c>
      <c r="X327" s="98">
        <f>IF(Uzsakymas!$G327=Uzsakymas!$G$20,Uzsakymas!$D327,0)*Uzsakymas!$F327</f>
        <v>0</v>
      </c>
      <c r="Y327" s="98">
        <f>IF(Uzsakymas!$H327=Uzsakymas!$G$20,Uzsakymas!$D327,0)*Uzsakymas!$F327</f>
        <v>0</v>
      </c>
      <c r="Z327" s="98">
        <f>IF(Uzsakymas!$I327=Uzsakymas!$G$20,Uzsakymas!$E327,0)*Uzsakymas!$F327</f>
        <v>0</v>
      </c>
      <c r="AA327" s="98">
        <f>IF(Uzsakymas!$J327=Uzsakymas!$G$20,Uzsakymas!$E327,0)*Uzsakymas!$F327</f>
        <v>0</v>
      </c>
      <c r="AB327" s="98">
        <f>IF(Uzsakymas!$G327=Uzsakymas!$G$21,Uzsakymas!$D327,0)*Uzsakymas!$F327</f>
        <v>0</v>
      </c>
      <c r="AC327" s="98">
        <f>IF(Uzsakymas!$H327=Uzsakymas!$G$21,Uzsakymas!$D327,0)*Uzsakymas!$F327</f>
        <v>0</v>
      </c>
      <c r="AD327" s="98">
        <f>IF(Uzsakymas!$I327=Uzsakymas!$G$21,Uzsakymas!$E327,0)*Uzsakymas!$F327</f>
        <v>0</v>
      </c>
      <c r="AE327" s="98">
        <f>IF(Uzsakymas!$J327=Uzsakymas!$G$21,Uzsakymas!$E327,0)*Uzsakymas!$F327</f>
        <v>0</v>
      </c>
      <c r="AF327" s="98">
        <f>IF(Uzsakymas!$G327=Uzsakymas!$G$22,Uzsakymas!$D327,0)*Uzsakymas!$F327</f>
        <v>0</v>
      </c>
      <c r="AG327" s="98">
        <f>IF(Uzsakymas!$H327=Uzsakymas!$G$22,Uzsakymas!$D327,0)*Uzsakymas!$F327</f>
        <v>0</v>
      </c>
      <c r="AH327" s="98">
        <f>IF(Uzsakymas!$I327=Uzsakymas!$G$22,Uzsakymas!$E327,0)*Uzsakymas!$F327</f>
        <v>0</v>
      </c>
      <c r="AI327" s="98">
        <f>IF(Uzsakymas!$J327=Uzsakymas!$G$22,Uzsakymas!$E327,0)*Uzsakymas!$F327</f>
        <v>0</v>
      </c>
      <c r="AJ327" s="98">
        <f>IF(Uzsakymas!$G327=Uzsakymas!$G$23,Uzsakymas!$D327,0)*Uzsakymas!$F327</f>
        <v>0</v>
      </c>
      <c r="AK327" s="98">
        <f>IF(Uzsakymas!$H327=Uzsakymas!$G$23,Uzsakymas!$D327,0)*Uzsakymas!$F327</f>
        <v>0</v>
      </c>
      <c r="AL327" s="98">
        <f>IF(Uzsakymas!$I327=Uzsakymas!$G$23,Uzsakymas!$E327,0)*Uzsakymas!$F327</f>
        <v>0</v>
      </c>
      <c r="AM327" s="98">
        <f>IF(Uzsakymas!$J327=Uzsakymas!$G$23,Uzsakymas!$E327,0)*Uzsakymas!$F327</f>
        <v>0</v>
      </c>
      <c r="AN327" s="98">
        <f>IF(Uzsakymas!$G327=Uzsakymas!$G$24,Uzsakymas!$D327,0)*Uzsakymas!$F327</f>
        <v>0</v>
      </c>
      <c r="AO327" s="98">
        <f>IF(Uzsakymas!$H327=Uzsakymas!$G$24,Uzsakymas!$D327,0)*Uzsakymas!$F327</f>
        <v>0</v>
      </c>
      <c r="AP327" s="98">
        <f>IF(Uzsakymas!$I327=Uzsakymas!$G$24,Uzsakymas!$E327,0)*Uzsakymas!$F327</f>
        <v>0</v>
      </c>
      <c r="AQ327" s="98">
        <f>IF(Uzsakymas!$J327=Uzsakymas!$G$24,Uzsakymas!$E327,0)*Uzsakymas!$F327</f>
        <v>0</v>
      </c>
      <c r="AR327" s="98">
        <f>IF(Uzsakymas!$G327=Uzsakymas!$G$25,Uzsakymas!$D327,0)*Uzsakymas!$F327</f>
        <v>0</v>
      </c>
      <c r="AS327" s="98">
        <f>IF(Uzsakymas!$H327=Uzsakymas!$G$25,Uzsakymas!$D327,0)*Uzsakymas!$F327</f>
        <v>0</v>
      </c>
      <c r="AT327" s="98">
        <f>IF(Uzsakymas!$I327=Uzsakymas!$G$25,Uzsakymas!$E327,0)*Uzsakymas!$F327</f>
        <v>0</v>
      </c>
      <c r="AU327" s="98">
        <f>IF(Uzsakymas!$J327=Uzsakymas!$G$25,Uzsakymas!$E327,0)*Uzsakymas!$F327</f>
        <v>0</v>
      </c>
      <c r="AV327" s="98">
        <f>IF(Uzsakymas!$G327=Uzsakymas!$G$26,Uzsakymas!$D327,0)*Uzsakymas!$F327</f>
        <v>0</v>
      </c>
      <c r="AW327" s="98">
        <f>IF(Uzsakymas!$H327=Uzsakymas!$G$26,Uzsakymas!$D327,0)*Uzsakymas!$F327</f>
        <v>0</v>
      </c>
      <c r="AX327" s="98">
        <f>IF(Uzsakymas!$I327=Uzsakymas!$G$26,Uzsakymas!$E327,0)*Uzsakymas!$F327</f>
        <v>0</v>
      </c>
      <c r="AY327" s="98">
        <f>IF(Uzsakymas!$J327=Uzsakymas!$G$26,Uzsakymas!$E327,0)*Uzsakymas!$F327</f>
        <v>0</v>
      </c>
      <c r="AZ327" s="29">
        <f>(P327+Q327+R327+S327)/1000</f>
        <v>0</v>
      </c>
      <c r="BA327" s="16">
        <f>(T327+U327+V327+W327)/1000</f>
        <v>0</v>
      </c>
      <c r="BB327" s="16">
        <f>(X327+XFD327+XFD327+AA327)/1000</f>
        <v>0</v>
      </c>
      <c r="BC327" s="16">
        <f>(AB327+AC327+AD327+AE327)/1000</f>
        <v>0</v>
      </c>
      <c r="BD327" s="16">
        <f>(AF327+AG327+AH327+AI327)/1000</f>
        <v>0</v>
      </c>
      <c r="BE327" s="16">
        <f>(AJ327+AK327+AL327+AM327)/1000</f>
        <v>0</v>
      </c>
      <c r="BF327" s="16">
        <f>(AN327+AO327+AP327+AQ327)/1000</f>
        <v>0</v>
      </c>
      <c r="BG327" s="16">
        <f>(AR327+AS327+AT327+AU327)/1000</f>
        <v>0</v>
      </c>
      <c r="BH327" s="30">
        <f>(AV327+AW327+AX327+AY327)/1000</f>
        <v>0</v>
      </c>
    </row>
    <row r="328" spans="1:60" hidden="true">
      <c r="N328">
        <v>299</v>
      </c>
      <c r="P328" s="98">
        <f>IF(Uzsakymas!$G328=Uzsakymas!$G$18,Uzsakymas!$D328,0)*Uzsakymas!$F328</f>
        <v>0</v>
      </c>
      <c r="Q328" s="98">
        <f>IF(Uzsakymas!$H328=Uzsakymas!$G$18,Uzsakymas!$D328,0)*Uzsakymas!$F328</f>
        <v>0</v>
      </c>
      <c r="R328" s="98">
        <f>IF(Uzsakymas!$I328=Uzsakymas!$G$18,Uzsakymas!$E328,0)*Uzsakymas!$F328</f>
        <v>0</v>
      </c>
      <c r="S328" s="98">
        <f>IF(Uzsakymas!$J328=Uzsakymas!$G$18,Uzsakymas!$E328,0)*Uzsakymas!$F328</f>
        <v>0</v>
      </c>
      <c r="T328" s="98">
        <f>IF(Uzsakymas!$G328=Uzsakymas!$G$19,Uzsakymas!$D328,0)*Uzsakymas!$F328</f>
        <v>0</v>
      </c>
      <c r="U328" s="98">
        <f>IF(Uzsakymas!$H328=Uzsakymas!$G$19,Uzsakymas!$D328,0)*Uzsakymas!$F328</f>
        <v>0</v>
      </c>
      <c r="V328" s="98">
        <f>IF(Uzsakymas!$I328=Uzsakymas!$G$19,Uzsakymas!$E328,0)*Uzsakymas!$F328</f>
        <v>0</v>
      </c>
      <c r="W328" s="98">
        <f>IF(Uzsakymas!$J328=Uzsakymas!$G$19,Uzsakymas!$E328,0)*Uzsakymas!$F328</f>
        <v>0</v>
      </c>
      <c r="X328" s="98">
        <f>IF(Uzsakymas!$G328=Uzsakymas!$G$20,Uzsakymas!$D328,0)*Uzsakymas!$F328</f>
        <v>0</v>
      </c>
      <c r="Y328" s="98">
        <f>IF(Uzsakymas!$H328=Uzsakymas!$G$20,Uzsakymas!$D328,0)*Uzsakymas!$F328</f>
        <v>0</v>
      </c>
      <c r="Z328" s="98">
        <f>IF(Uzsakymas!$I328=Uzsakymas!$G$20,Uzsakymas!$E328,0)*Uzsakymas!$F328</f>
        <v>0</v>
      </c>
      <c r="AA328" s="98">
        <f>IF(Uzsakymas!$J328=Uzsakymas!$G$20,Uzsakymas!$E328,0)*Uzsakymas!$F328</f>
        <v>0</v>
      </c>
      <c r="AB328" s="98">
        <f>IF(Uzsakymas!$G328=Uzsakymas!$G$21,Uzsakymas!$D328,0)*Uzsakymas!$F328</f>
        <v>0</v>
      </c>
      <c r="AC328" s="98">
        <f>IF(Uzsakymas!$H328=Uzsakymas!$G$21,Uzsakymas!$D328,0)*Uzsakymas!$F328</f>
        <v>0</v>
      </c>
      <c r="AD328" s="98">
        <f>IF(Uzsakymas!$I328=Uzsakymas!$G$21,Uzsakymas!$E328,0)*Uzsakymas!$F328</f>
        <v>0</v>
      </c>
      <c r="AE328" s="98">
        <f>IF(Uzsakymas!$J328=Uzsakymas!$G$21,Uzsakymas!$E328,0)*Uzsakymas!$F328</f>
        <v>0</v>
      </c>
      <c r="AF328" s="98">
        <f>IF(Uzsakymas!$G328=Uzsakymas!$G$22,Uzsakymas!$D328,0)*Uzsakymas!$F328</f>
        <v>0</v>
      </c>
      <c r="AG328" s="98">
        <f>IF(Uzsakymas!$H328=Uzsakymas!$G$22,Uzsakymas!$D328,0)*Uzsakymas!$F328</f>
        <v>0</v>
      </c>
      <c r="AH328" s="98">
        <f>IF(Uzsakymas!$I328=Uzsakymas!$G$22,Uzsakymas!$E328,0)*Uzsakymas!$F328</f>
        <v>0</v>
      </c>
      <c r="AI328" s="98">
        <f>IF(Uzsakymas!$J328=Uzsakymas!$G$22,Uzsakymas!$E328,0)*Uzsakymas!$F328</f>
        <v>0</v>
      </c>
      <c r="AJ328" s="98">
        <f>IF(Uzsakymas!$G328=Uzsakymas!$G$23,Uzsakymas!$D328,0)*Uzsakymas!$F328</f>
        <v>0</v>
      </c>
      <c r="AK328" s="98">
        <f>IF(Uzsakymas!$H328=Uzsakymas!$G$23,Uzsakymas!$D328,0)*Uzsakymas!$F328</f>
        <v>0</v>
      </c>
      <c r="AL328" s="98">
        <f>IF(Uzsakymas!$I328=Uzsakymas!$G$23,Uzsakymas!$E328,0)*Uzsakymas!$F328</f>
        <v>0</v>
      </c>
      <c r="AM328" s="98">
        <f>IF(Uzsakymas!$J328=Uzsakymas!$G$23,Uzsakymas!$E328,0)*Uzsakymas!$F328</f>
        <v>0</v>
      </c>
      <c r="AN328" s="98">
        <f>IF(Uzsakymas!$G328=Uzsakymas!$G$24,Uzsakymas!$D328,0)*Uzsakymas!$F328</f>
        <v>0</v>
      </c>
      <c r="AO328" s="98">
        <f>IF(Uzsakymas!$H328=Uzsakymas!$G$24,Uzsakymas!$D328,0)*Uzsakymas!$F328</f>
        <v>0</v>
      </c>
      <c r="AP328" s="98">
        <f>IF(Uzsakymas!$I328=Uzsakymas!$G$24,Uzsakymas!$E328,0)*Uzsakymas!$F328</f>
        <v>0</v>
      </c>
      <c r="AQ328" s="98">
        <f>IF(Uzsakymas!$J328=Uzsakymas!$G$24,Uzsakymas!$E328,0)*Uzsakymas!$F328</f>
        <v>0</v>
      </c>
      <c r="AR328" s="98">
        <f>IF(Uzsakymas!$G328=Uzsakymas!$G$25,Uzsakymas!$D328,0)*Uzsakymas!$F328</f>
        <v>0</v>
      </c>
      <c r="AS328" s="98">
        <f>IF(Uzsakymas!$H328=Uzsakymas!$G$25,Uzsakymas!$D328,0)*Uzsakymas!$F328</f>
        <v>0</v>
      </c>
      <c r="AT328" s="98">
        <f>IF(Uzsakymas!$I328=Uzsakymas!$G$25,Uzsakymas!$E328,0)*Uzsakymas!$F328</f>
        <v>0</v>
      </c>
      <c r="AU328" s="98">
        <f>IF(Uzsakymas!$J328=Uzsakymas!$G$25,Uzsakymas!$E328,0)*Uzsakymas!$F328</f>
        <v>0</v>
      </c>
      <c r="AV328" s="98">
        <f>IF(Uzsakymas!$G328=Uzsakymas!$G$26,Uzsakymas!$D328,0)*Uzsakymas!$F328</f>
        <v>0</v>
      </c>
      <c r="AW328" s="98">
        <f>IF(Uzsakymas!$H328=Uzsakymas!$G$26,Uzsakymas!$D328,0)*Uzsakymas!$F328</f>
        <v>0</v>
      </c>
      <c r="AX328" s="98">
        <f>IF(Uzsakymas!$I328=Uzsakymas!$G$26,Uzsakymas!$E328,0)*Uzsakymas!$F328</f>
        <v>0</v>
      </c>
      <c r="AY328" s="98">
        <f>IF(Uzsakymas!$J328=Uzsakymas!$G$26,Uzsakymas!$E328,0)*Uzsakymas!$F328</f>
        <v>0</v>
      </c>
      <c r="AZ328" s="29">
        <f>(P328+Q328+R328+S328)/1000</f>
        <v>0</v>
      </c>
      <c r="BA328" s="16">
        <f>(T328+U328+V328+W328)/1000</f>
        <v>0</v>
      </c>
      <c r="BB328" s="16">
        <f>(X328+XFD328+XFD328+AA328)/1000</f>
        <v>0</v>
      </c>
      <c r="BC328" s="16">
        <f>(AB328+AC328+AD328+AE328)/1000</f>
        <v>0</v>
      </c>
      <c r="BD328" s="16">
        <f>(AF328+AG328+AH328+AI328)/1000</f>
        <v>0</v>
      </c>
      <c r="BE328" s="16">
        <f>(AJ328+AK328+AL328+AM328)/1000</f>
        <v>0</v>
      </c>
      <c r="BF328" s="16">
        <f>(AN328+AO328+AP328+AQ328)/1000</f>
        <v>0</v>
      </c>
      <c r="BG328" s="16">
        <f>(AR328+AS328+AT328+AU328)/1000</f>
        <v>0</v>
      </c>
      <c r="BH328" s="30">
        <f>(AV328+AW328+AX328+AY328)/1000</f>
        <v>0</v>
      </c>
    </row>
    <row r="329" spans="1:60" hidden="true">
      <c r="N329">
        <v>300</v>
      </c>
      <c r="P329" s="98">
        <f>IF(Uzsakymas!$G329=Uzsakymas!$G$18,Uzsakymas!$D329,0)*Uzsakymas!$F329</f>
        <v>0</v>
      </c>
      <c r="Q329" s="98">
        <f>IF(Uzsakymas!$H329=Uzsakymas!$G$18,Uzsakymas!$D329,0)*Uzsakymas!$F329</f>
        <v>0</v>
      </c>
      <c r="R329" s="98">
        <f>IF(Uzsakymas!$I329=Uzsakymas!$G$18,Uzsakymas!$E329,0)*Uzsakymas!$F329</f>
        <v>0</v>
      </c>
      <c r="S329" s="98">
        <f>IF(Uzsakymas!$J329=Uzsakymas!$G$18,Uzsakymas!$E329,0)*Uzsakymas!$F329</f>
        <v>0</v>
      </c>
      <c r="T329" s="98">
        <f>IF(Uzsakymas!$G329=Uzsakymas!$G$19,Uzsakymas!$D329,0)*Uzsakymas!$F329</f>
        <v>0</v>
      </c>
      <c r="U329" s="98">
        <f>IF(Uzsakymas!$H329=Uzsakymas!$G$19,Uzsakymas!$D329,0)*Uzsakymas!$F329</f>
        <v>0</v>
      </c>
      <c r="V329" s="98">
        <f>IF(Uzsakymas!$I329=Uzsakymas!$G$19,Uzsakymas!$E329,0)*Uzsakymas!$F329</f>
        <v>0</v>
      </c>
      <c r="W329" s="98">
        <f>IF(Uzsakymas!$J329=Uzsakymas!$G$19,Uzsakymas!$E329,0)*Uzsakymas!$F329</f>
        <v>0</v>
      </c>
      <c r="X329" s="98">
        <f>IF(Uzsakymas!$G329=Uzsakymas!$G$20,Uzsakymas!$D329,0)*Uzsakymas!$F329</f>
        <v>0</v>
      </c>
      <c r="Y329" s="98">
        <f>IF(Uzsakymas!$H329=Uzsakymas!$G$20,Uzsakymas!$D329,0)*Uzsakymas!$F329</f>
        <v>0</v>
      </c>
      <c r="Z329" s="98">
        <f>IF(Uzsakymas!$I329=Uzsakymas!$G$20,Uzsakymas!$E329,0)*Uzsakymas!$F329</f>
        <v>0</v>
      </c>
      <c r="AA329" s="98">
        <f>IF(Uzsakymas!$J329=Uzsakymas!$G$20,Uzsakymas!$E329,0)*Uzsakymas!$F329</f>
        <v>0</v>
      </c>
      <c r="AB329" s="98">
        <f>IF(Uzsakymas!$G329=Uzsakymas!$G$21,Uzsakymas!$D329,0)*Uzsakymas!$F329</f>
        <v>0</v>
      </c>
      <c r="AC329" s="98">
        <f>IF(Uzsakymas!$H329=Uzsakymas!$G$21,Uzsakymas!$D329,0)*Uzsakymas!$F329</f>
        <v>0</v>
      </c>
      <c r="AD329" s="98">
        <f>IF(Uzsakymas!$I329=Uzsakymas!$G$21,Uzsakymas!$E329,0)*Uzsakymas!$F329</f>
        <v>0</v>
      </c>
      <c r="AE329" s="98">
        <f>IF(Uzsakymas!$J329=Uzsakymas!$G$21,Uzsakymas!$E329,0)*Uzsakymas!$F329</f>
        <v>0</v>
      </c>
      <c r="AF329" s="98">
        <f>IF(Uzsakymas!$G329=Uzsakymas!$G$22,Uzsakymas!$D329,0)*Uzsakymas!$F329</f>
        <v>0</v>
      </c>
      <c r="AG329" s="98">
        <f>IF(Uzsakymas!$H329=Uzsakymas!$G$22,Uzsakymas!$D329,0)*Uzsakymas!$F329</f>
        <v>0</v>
      </c>
      <c r="AH329" s="98">
        <f>IF(Uzsakymas!$I329=Uzsakymas!$G$22,Uzsakymas!$E329,0)*Uzsakymas!$F329</f>
        <v>0</v>
      </c>
      <c r="AI329" s="98">
        <f>IF(Uzsakymas!$J329=Uzsakymas!$G$22,Uzsakymas!$E329,0)*Uzsakymas!$F329</f>
        <v>0</v>
      </c>
      <c r="AJ329" s="98">
        <f>IF(Uzsakymas!$G329=Uzsakymas!$G$23,Uzsakymas!$D329,0)*Uzsakymas!$F329</f>
        <v>0</v>
      </c>
      <c r="AK329" s="98">
        <f>IF(Uzsakymas!$H329=Uzsakymas!$G$23,Uzsakymas!$D329,0)*Uzsakymas!$F329</f>
        <v>0</v>
      </c>
      <c r="AL329" s="98">
        <f>IF(Uzsakymas!$I329=Uzsakymas!$G$23,Uzsakymas!$E329,0)*Uzsakymas!$F329</f>
        <v>0</v>
      </c>
      <c r="AM329" s="98">
        <f>IF(Uzsakymas!$J329=Uzsakymas!$G$23,Uzsakymas!$E329,0)*Uzsakymas!$F329</f>
        <v>0</v>
      </c>
      <c r="AN329" s="98">
        <f>IF(Uzsakymas!$G329=Uzsakymas!$G$24,Uzsakymas!$D329,0)*Uzsakymas!$F329</f>
        <v>0</v>
      </c>
      <c r="AO329" s="98">
        <f>IF(Uzsakymas!$H329=Uzsakymas!$G$24,Uzsakymas!$D329,0)*Uzsakymas!$F329</f>
        <v>0</v>
      </c>
      <c r="AP329" s="98">
        <f>IF(Uzsakymas!$I329=Uzsakymas!$G$24,Uzsakymas!$E329,0)*Uzsakymas!$F329</f>
        <v>0</v>
      </c>
      <c r="AQ329" s="98">
        <f>IF(Uzsakymas!$J329=Uzsakymas!$G$24,Uzsakymas!$E329,0)*Uzsakymas!$F329</f>
        <v>0</v>
      </c>
      <c r="AR329" s="98">
        <f>IF(Uzsakymas!$G329=Uzsakymas!$G$25,Uzsakymas!$D329,0)*Uzsakymas!$F329</f>
        <v>0</v>
      </c>
      <c r="AS329" s="98">
        <f>IF(Uzsakymas!$H329=Uzsakymas!$G$25,Uzsakymas!$D329,0)*Uzsakymas!$F329</f>
        <v>0</v>
      </c>
      <c r="AT329" s="98">
        <f>IF(Uzsakymas!$I329=Uzsakymas!$G$25,Uzsakymas!$E329,0)*Uzsakymas!$F329</f>
        <v>0</v>
      </c>
      <c r="AU329" s="98">
        <f>IF(Uzsakymas!$J329=Uzsakymas!$G$25,Uzsakymas!$E329,0)*Uzsakymas!$F329</f>
        <v>0</v>
      </c>
      <c r="AV329" s="98">
        <f>IF(Uzsakymas!$G329=Uzsakymas!$G$26,Uzsakymas!$D329,0)*Uzsakymas!$F329</f>
        <v>0</v>
      </c>
      <c r="AW329" s="98">
        <f>IF(Uzsakymas!$H329=Uzsakymas!$G$26,Uzsakymas!$D329,0)*Uzsakymas!$F329</f>
        <v>0</v>
      </c>
      <c r="AX329" s="98">
        <f>IF(Uzsakymas!$I329=Uzsakymas!$G$26,Uzsakymas!$E329,0)*Uzsakymas!$F329</f>
        <v>0</v>
      </c>
      <c r="AY329" s="98">
        <f>IF(Uzsakymas!$J329=Uzsakymas!$G$26,Uzsakymas!$E329,0)*Uzsakymas!$F329</f>
        <v>0</v>
      </c>
      <c r="AZ329" s="29">
        <f>(P329+Q329+R329+S329)/1000</f>
        <v>0</v>
      </c>
      <c r="BA329" s="16">
        <f>(T329+U329+V329+W329)/1000</f>
        <v>0</v>
      </c>
      <c r="BB329" s="16">
        <f>(X329+XFD329+XFD329+AA329)/1000</f>
        <v>0</v>
      </c>
      <c r="BC329" s="16">
        <f>(AB329+AC329+AD329+AE329)/1000</f>
        <v>0</v>
      </c>
      <c r="BD329" s="16">
        <f>(AF329+AG329+AH329+AI329)/1000</f>
        <v>0</v>
      </c>
      <c r="BE329" s="16">
        <f>(AJ329+AK329+AL329+AM329)/1000</f>
        <v>0</v>
      </c>
      <c r="BF329" s="16">
        <f>(AN329+AO329+AP329+AQ329)/1000</f>
        <v>0</v>
      </c>
      <c r="BG329" s="16">
        <f>(AR329+AS329+AT329+AU329)/1000</f>
        <v>0</v>
      </c>
      <c r="BH329" s="30">
        <f>(AV329+AW329+AX329+AY329)/1000</f>
        <v>0</v>
      </c>
    </row>
    <row r="330" spans="1:60" hidden="true">
      <c r="N330">
        <v>301</v>
      </c>
      <c r="P330" s="98">
        <f>IF(Uzsakymas!$G330=Uzsakymas!$G$18,Uzsakymas!$D330,0)*Uzsakymas!$F330</f>
        <v>0</v>
      </c>
      <c r="Q330" s="98">
        <f>IF(Uzsakymas!$H330=Uzsakymas!$G$18,Uzsakymas!$D330,0)*Uzsakymas!$F330</f>
        <v>0</v>
      </c>
      <c r="R330" s="98">
        <f>IF(Uzsakymas!$I330=Uzsakymas!$G$18,Uzsakymas!$E330,0)*Uzsakymas!$F330</f>
        <v>0</v>
      </c>
      <c r="S330" s="98">
        <f>IF(Uzsakymas!$J330=Uzsakymas!$G$18,Uzsakymas!$E330,0)*Uzsakymas!$F330</f>
        <v>0</v>
      </c>
      <c r="T330" s="98">
        <f>IF(Uzsakymas!$G330=Uzsakymas!$G$19,Uzsakymas!$D330,0)*Uzsakymas!$F330</f>
        <v>0</v>
      </c>
      <c r="U330" s="98">
        <f>IF(Uzsakymas!$H330=Uzsakymas!$G$19,Uzsakymas!$D330,0)*Uzsakymas!$F330</f>
        <v>0</v>
      </c>
      <c r="V330" s="98">
        <f>IF(Uzsakymas!$I330=Uzsakymas!$G$19,Uzsakymas!$E330,0)*Uzsakymas!$F330</f>
        <v>0</v>
      </c>
      <c r="W330" s="98">
        <f>IF(Uzsakymas!$J330=Uzsakymas!$G$19,Uzsakymas!$E330,0)*Uzsakymas!$F330</f>
        <v>0</v>
      </c>
      <c r="X330" s="98">
        <f>IF(Uzsakymas!$G330=Uzsakymas!$G$20,Uzsakymas!$D330,0)*Uzsakymas!$F330</f>
        <v>0</v>
      </c>
      <c r="Y330" s="98">
        <f>IF(Uzsakymas!$H330=Uzsakymas!$G$20,Uzsakymas!$D330,0)*Uzsakymas!$F330</f>
        <v>0</v>
      </c>
      <c r="Z330" s="98">
        <f>IF(Uzsakymas!$I330=Uzsakymas!$G$20,Uzsakymas!$E330,0)*Uzsakymas!$F330</f>
        <v>0</v>
      </c>
      <c r="AA330" s="98">
        <f>IF(Uzsakymas!$J330=Uzsakymas!$G$20,Uzsakymas!$E330,0)*Uzsakymas!$F330</f>
        <v>0</v>
      </c>
      <c r="AB330" s="98">
        <f>IF(Uzsakymas!$G330=Uzsakymas!$G$21,Uzsakymas!$D330,0)*Uzsakymas!$F330</f>
        <v>0</v>
      </c>
      <c r="AC330" s="98">
        <f>IF(Uzsakymas!$H330=Uzsakymas!$G$21,Uzsakymas!$D330,0)*Uzsakymas!$F330</f>
        <v>0</v>
      </c>
      <c r="AD330" s="98">
        <f>IF(Uzsakymas!$I330=Uzsakymas!$G$21,Uzsakymas!$E330,0)*Uzsakymas!$F330</f>
        <v>0</v>
      </c>
      <c r="AE330" s="98">
        <f>IF(Uzsakymas!$J330=Uzsakymas!$G$21,Uzsakymas!$E330,0)*Uzsakymas!$F330</f>
        <v>0</v>
      </c>
      <c r="AF330" s="98">
        <f>IF(Uzsakymas!$G330=Uzsakymas!$G$22,Uzsakymas!$D330,0)*Uzsakymas!$F330</f>
        <v>0</v>
      </c>
      <c r="AG330" s="98">
        <f>IF(Uzsakymas!$H330=Uzsakymas!$G$22,Uzsakymas!$D330,0)*Uzsakymas!$F330</f>
        <v>0</v>
      </c>
      <c r="AH330" s="98">
        <f>IF(Uzsakymas!$I330=Uzsakymas!$G$22,Uzsakymas!$E330,0)*Uzsakymas!$F330</f>
        <v>0</v>
      </c>
      <c r="AI330" s="98">
        <f>IF(Uzsakymas!$J330=Uzsakymas!$G$22,Uzsakymas!$E330,0)*Uzsakymas!$F330</f>
        <v>0</v>
      </c>
      <c r="AJ330" s="98">
        <f>IF(Uzsakymas!$G330=Uzsakymas!$G$23,Uzsakymas!$D330,0)*Uzsakymas!$F330</f>
        <v>0</v>
      </c>
      <c r="AK330" s="98">
        <f>IF(Uzsakymas!$H330=Uzsakymas!$G$23,Uzsakymas!$D330,0)*Uzsakymas!$F330</f>
        <v>0</v>
      </c>
      <c r="AL330" s="98">
        <f>IF(Uzsakymas!$I330=Uzsakymas!$G$23,Uzsakymas!$E330,0)*Uzsakymas!$F330</f>
        <v>0</v>
      </c>
      <c r="AM330" s="98">
        <f>IF(Uzsakymas!$J330=Uzsakymas!$G$23,Uzsakymas!$E330,0)*Uzsakymas!$F330</f>
        <v>0</v>
      </c>
      <c r="AN330" s="98">
        <f>IF(Uzsakymas!$G330=Uzsakymas!$G$24,Uzsakymas!$D330,0)*Uzsakymas!$F330</f>
        <v>0</v>
      </c>
      <c r="AO330" s="98">
        <f>IF(Uzsakymas!$H330=Uzsakymas!$G$24,Uzsakymas!$D330,0)*Uzsakymas!$F330</f>
        <v>0</v>
      </c>
      <c r="AP330" s="98">
        <f>IF(Uzsakymas!$I330=Uzsakymas!$G$24,Uzsakymas!$E330,0)*Uzsakymas!$F330</f>
        <v>0</v>
      </c>
      <c r="AQ330" s="98">
        <f>IF(Uzsakymas!$J330=Uzsakymas!$G$24,Uzsakymas!$E330,0)*Uzsakymas!$F330</f>
        <v>0</v>
      </c>
      <c r="AR330" s="98">
        <f>IF(Uzsakymas!$G330=Uzsakymas!$G$25,Uzsakymas!$D330,0)*Uzsakymas!$F330</f>
        <v>0</v>
      </c>
      <c r="AS330" s="98">
        <f>IF(Uzsakymas!$H330=Uzsakymas!$G$25,Uzsakymas!$D330,0)*Uzsakymas!$F330</f>
        <v>0</v>
      </c>
      <c r="AT330" s="98">
        <f>IF(Uzsakymas!$I330=Uzsakymas!$G$25,Uzsakymas!$E330,0)*Uzsakymas!$F330</f>
        <v>0</v>
      </c>
      <c r="AU330" s="98">
        <f>IF(Uzsakymas!$J330=Uzsakymas!$G$25,Uzsakymas!$E330,0)*Uzsakymas!$F330</f>
        <v>0</v>
      </c>
      <c r="AV330" s="98">
        <f>IF(Uzsakymas!$G330=Uzsakymas!$G$26,Uzsakymas!$D330,0)*Uzsakymas!$F330</f>
        <v>0</v>
      </c>
      <c r="AW330" s="98">
        <f>IF(Uzsakymas!$H330=Uzsakymas!$G$26,Uzsakymas!$D330,0)*Uzsakymas!$F330</f>
        <v>0</v>
      </c>
      <c r="AX330" s="98">
        <f>IF(Uzsakymas!$I330=Uzsakymas!$G$26,Uzsakymas!$E330,0)*Uzsakymas!$F330</f>
        <v>0</v>
      </c>
      <c r="AY330" s="98">
        <f>IF(Uzsakymas!$J330=Uzsakymas!$G$26,Uzsakymas!$E330,0)*Uzsakymas!$F330</f>
        <v>0</v>
      </c>
      <c r="AZ330" s="29">
        <f>(P330+Q330+R330+S330)/1000</f>
        <v>0</v>
      </c>
      <c r="BA330" s="16">
        <f>(T330+U330+V330+W330)/1000</f>
        <v>0</v>
      </c>
      <c r="BB330" s="16">
        <f>(X330+XFD330+XFD330+AA330)/1000</f>
        <v>0</v>
      </c>
      <c r="BC330" s="16">
        <f>(AB330+AC330+AD330+AE330)/1000</f>
        <v>0</v>
      </c>
      <c r="BD330" s="16">
        <f>(AF330+AG330+AH330+AI330)/1000</f>
        <v>0</v>
      </c>
      <c r="BE330" s="16">
        <f>(AJ330+AK330+AL330+AM330)/1000</f>
        <v>0</v>
      </c>
      <c r="BF330" s="16">
        <f>(AN330+AO330+AP330+AQ330)/1000</f>
        <v>0</v>
      </c>
      <c r="BG330" s="16">
        <f>(AR330+AS330+AT330+AU330)/1000</f>
        <v>0</v>
      </c>
      <c r="BH330" s="30">
        <f>(AV330+AW330+AX330+AY330)/1000</f>
        <v>0</v>
      </c>
    </row>
    <row r="331" spans="1:60" hidden="true">
      <c r="N331">
        <v>302</v>
      </c>
      <c r="P331" s="98">
        <f>IF(Uzsakymas!$G331=Uzsakymas!$G$18,Uzsakymas!$D331,0)*Uzsakymas!$F331</f>
        <v>0</v>
      </c>
      <c r="Q331" s="98">
        <f>IF(Uzsakymas!$H331=Uzsakymas!$G$18,Uzsakymas!$D331,0)*Uzsakymas!$F331</f>
        <v>0</v>
      </c>
      <c r="R331" s="98">
        <f>IF(Uzsakymas!$I331=Uzsakymas!$G$18,Uzsakymas!$E331,0)*Uzsakymas!$F331</f>
        <v>0</v>
      </c>
      <c r="S331" s="98">
        <f>IF(Uzsakymas!$J331=Uzsakymas!$G$18,Uzsakymas!$E331,0)*Uzsakymas!$F331</f>
        <v>0</v>
      </c>
      <c r="T331" s="98">
        <f>IF(Uzsakymas!$G331=Uzsakymas!$G$19,Uzsakymas!$D331,0)*Uzsakymas!$F331</f>
        <v>0</v>
      </c>
      <c r="U331" s="98">
        <f>IF(Uzsakymas!$H331=Uzsakymas!$G$19,Uzsakymas!$D331,0)*Uzsakymas!$F331</f>
        <v>0</v>
      </c>
      <c r="V331" s="98">
        <f>IF(Uzsakymas!$I331=Uzsakymas!$G$19,Uzsakymas!$E331,0)*Uzsakymas!$F331</f>
        <v>0</v>
      </c>
      <c r="W331" s="98">
        <f>IF(Uzsakymas!$J331=Uzsakymas!$G$19,Uzsakymas!$E331,0)*Uzsakymas!$F331</f>
        <v>0</v>
      </c>
      <c r="X331" s="98">
        <f>IF(Uzsakymas!$G331=Uzsakymas!$G$20,Uzsakymas!$D331,0)*Uzsakymas!$F331</f>
        <v>0</v>
      </c>
      <c r="Y331" s="98">
        <f>IF(Uzsakymas!$H331=Uzsakymas!$G$20,Uzsakymas!$D331,0)*Uzsakymas!$F331</f>
        <v>0</v>
      </c>
      <c r="Z331" s="98">
        <f>IF(Uzsakymas!$I331=Uzsakymas!$G$20,Uzsakymas!$E331,0)*Uzsakymas!$F331</f>
        <v>0</v>
      </c>
      <c r="AA331" s="98">
        <f>IF(Uzsakymas!$J331=Uzsakymas!$G$20,Uzsakymas!$E331,0)*Uzsakymas!$F331</f>
        <v>0</v>
      </c>
      <c r="AB331" s="98">
        <f>IF(Uzsakymas!$G331=Uzsakymas!$G$21,Uzsakymas!$D331,0)*Uzsakymas!$F331</f>
        <v>0</v>
      </c>
      <c r="AC331" s="98">
        <f>IF(Uzsakymas!$H331=Uzsakymas!$G$21,Uzsakymas!$D331,0)*Uzsakymas!$F331</f>
        <v>0</v>
      </c>
      <c r="AD331" s="98">
        <f>IF(Uzsakymas!$I331=Uzsakymas!$G$21,Uzsakymas!$E331,0)*Uzsakymas!$F331</f>
        <v>0</v>
      </c>
      <c r="AE331" s="98">
        <f>IF(Uzsakymas!$J331=Uzsakymas!$G$21,Uzsakymas!$E331,0)*Uzsakymas!$F331</f>
        <v>0</v>
      </c>
      <c r="AF331" s="98">
        <f>IF(Uzsakymas!$G331=Uzsakymas!$G$22,Uzsakymas!$D331,0)*Uzsakymas!$F331</f>
        <v>0</v>
      </c>
      <c r="AG331" s="98">
        <f>IF(Uzsakymas!$H331=Uzsakymas!$G$22,Uzsakymas!$D331,0)*Uzsakymas!$F331</f>
        <v>0</v>
      </c>
      <c r="AH331" s="98">
        <f>IF(Uzsakymas!$I331=Uzsakymas!$G$22,Uzsakymas!$E331,0)*Uzsakymas!$F331</f>
        <v>0</v>
      </c>
      <c r="AI331" s="98">
        <f>IF(Uzsakymas!$J331=Uzsakymas!$G$22,Uzsakymas!$E331,0)*Uzsakymas!$F331</f>
        <v>0</v>
      </c>
      <c r="AJ331" s="98">
        <f>IF(Uzsakymas!$G331=Uzsakymas!$G$23,Uzsakymas!$D331,0)*Uzsakymas!$F331</f>
        <v>0</v>
      </c>
      <c r="AK331" s="98">
        <f>IF(Uzsakymas!$H331=Uzsakymas!$G$23,Uzsakymas!$D331,0)*Uzsakymas!$F331</f>
        <v>0</v>
      </c>
      <c r="AL331" s="98">
        <f>IF(Uzsakymas!$I331=Uzsakymas!$G$23,Uzsakymas!$E331,0)*Uzsakymas!$F331</f>
        <v>0</v>
      </c>
      <c r="AM331" s="98">
        <f>IF(Uzsakymas!$J331=Uzsakymas!$G$23,Uzsakymas!$E331,0)*Uzsakymas!$F331</f>
        <v>0</v>
      </c>
      <c r="AN331" s="98">
        <f>IF(Uzsakymas!$G331=Uzsakymas!$G$24,Uzsakymas!$D331,0)*Uzsakymas!$F331</f>
        <v>0</v>
      </c>
      <c r="AO331" s="98">
        <f>IF(Uzsakymas!$H331=Uzsakymas!$G$24,Uzsakymas!$D331,0)*Uzsakymas!$F331</f>
        <v>0</v>
      </c>
      <c r="AP331" s="98">
        <f>IF(Uzsakymas!$I331=Uzsakymas!$G$24,Uzsakymas!$E331,0)*Uzsakymas!$F331</f>
        <v>0</v>
      </c>
      <c r="AQ331" s="98">
        <f>IF(Uzsakymas!$J331=Uzsakymas!$G$24,Uzsakymas!$E331,0)*Uzsakymas!$F331</f>
        <v>0</v>
      </c>
      <c r="AR331" s="98">
        <f>IF(Uzsakymas!$G331=Uzsakymas!$G$25,Uzsakymas!$D331,0)*Uzsakymas!$F331</f>
        <v>0</v>
      </c>
      <c r="AS331" s="98">
        <f>IF(Uzsakymas!$H331=Uzsakymas!$G$25,Uzsakymas!$D331,0)*Uzsakymas!$F331</f>
        <v>0</v>
      </c>
      <c r="AT331" s="98">
        <f>IF(Uzsakymas!$I331=Uzsakymas!$G$25,Uzsakymas!$E331,0)*Uzsakymas!$F331</f>
        <v>0</v>
      </c>
      <c r="AU331" s="98">
        <f>IF(Uzsakymas!$J331=Uzsakymas!$G$25,Uzsakymas!$E331,0)*Uzsakymas!$F331</f>
        <v>0</v>
      </c>
      <c r="AV331" s="98">
        <f>IF(Uzsakymas!$G331=Uzsakymas!$G$26,Uzsakymas!$D331,0)*Uzsakymas!$F331</f>
        <v>0</v>
      </c>
      <c r="AW331" s="98">
        <f>IF(Uzsakymas!$H331=Uzsakymas!$G$26,Uzsakymas!$D331,0)*Uzsakymas!$F331</f>
        <v>0</v>
      </c>
      <c r="AX331" s="98">
        <f>IF(Uzsakymas!$I331=Uzsakymas!$G$26,Uzsakymas!$E331,0)*Uzsakymas!$F331</f>
        <v>0</v>
      </c>
      <c r="AY331" s="98">
        <f>IF(Uzsakymas!$J331=Uzsakymas!$G$26,Uzsakymas!$E331,0)*Uzsakymas!$F331</f>
        <v>0</v>
      </c>
      <c r="AZ331" s="29">
        <f>(P331+Q331+R331+S331)/1000</f>
        <v>0</v>
      </c>
      <c r="BA331" s="16">
        <f>(T331+U331+V331+W331)/1000</f>
        <v>0</v>
      </c>
      <c r="BB331" s="16">
        <f>(X331+XFD331+XFD331+AA331)/1000</f>
        <v>0</v>
      </c>
      <c r="BC331" s="16">
        <f>(AB331+AC331+AD331+AE331)/1000</f>
        <v>0</v>
      </c>
      <c r="BD331" s="16">
        <f>(AF331+AG331+AH331+AI331)/1000</f>
        <v>0</v>
      </c>
      <c r="BE331" s="16">
        <f>(AJ331+AK331+AL331+AM331)/1000</f>
        <v>0</v>
      </c>
      <c r="BF331" s="16">
        <f>(AN331+AO331+AP331+AQ331)/1000</f>
        <v>0</v>
      </c>
      <c r="BG331" s="16">
        <f>(AR331+AS331+AT331+AU331)/1000</f>
        <v>0</v>
      </c>
      <c r="BH331" s="30">
        <f>(AV331+AW331+AX331+AY331)/1000</f>
        <v>0</v>
      </c>
    </row>
    <row r="332" spans="1:60" hidden="true">
      <c r="N332">
        <v>303</v>
      </c>
      <c r="P332" s="98">
        <f>IF(Uzsakymas!$G332=Uzsakymas!$G$18,Uzsakymas!$D332,0)*Uzsakymas!$F332</f>
        <v>0</v>
      </c>
      <c r="Q332" s="98">
        <f>IF(Uzsakymas!$H332=Uzsakymas!$G$18,Uzsakymas!$D332,0)*Uzsakymas!$F332</f>
        <v>0</v>
      </c>
      <c r="R332" s="98">
        <f>IF(Uzsakymas!$I332=Uzsakymas!$G$18,Uzsakymas!$E332,0)*Uzsakymas!$F332</f>
        <v>0</v>
      </c>
      <c r="S332" s="98">
        <f>IF(Uzsakymas!$J332=Uzsakymas!$G$18,Uzsakymas!$E332,0)*Uzsakymas!$F332</f>
        <v>0</v>
      </c>
      <c r="T332" s="98">
        <f>IF(Uzsakymas!$G332=Uzsakymas!$G$19,Uzsakymas!$D332,0)*Uzsakymas!$F332</f>
        <v>0</v>
      </c>
      <c r="U332" s="98">
        <f>IF(Uzsakymas!$H332=Uzsakymas!$G$19,Uzsakymas!$D332,0)*Uzsakymas!$F332</f>
        <v>0</v>
      </c>
      <c r="V332" s="98">
        <f>IF(Uzsakymas!$I332=Uzsakymas!$G$19,Uzsakymas!$E332,0)*Uzsakymas!$F332</f>
        <v>0</v>
      </c>
      <c r="W332" s="98">
        <f>IF(Uzsakymas!$J332=Uzsakymas!$G$19,Uzsakymas!$E332,0)*Uzsakymas!$F332</f>
        <v>0</v>
      </c>
      <c r="X332" s="98">
        <f>IF(Uzsakymas!$G332=Uzsakymas!$G$20,Uzsakymas!$D332,0)*Uzsakymas!$F332</f>
        <v>0</v>
      </c>
      <c r="Y332" s="98">
        <f>IF(Uzsakymas!$H332=Uzsakymas!$G$20,Uzsakymas!$D332,0)*Uzsakymas!$F332</f>
        <v>0</v>
      </c>
      <c r="Z332" s="98">
        <f>IF(Uzsakymas!$I332=Uzsakymas!$G$20,Uzsakymas!$E332,0)*Uzsakymas!$F332</f>
        <v>0</v>
      </c>
      <c r="AA332" s="98">
        <f>IF(Uzsakymas!$J332=Uzsakymas!$G$20,Uzsakymas!$E332,0)*Uzsakymas!$F332</f>
        <v>0</v>
      </c>
      <c r="AB332" s="98">
        <f>IF(Uzsakymas!$G332=Uzsakymas!$G$21,Uzsakymas!$D332,0)*Uzsakymas!$F332</f>
        <v>0</v>
      </c>
      <c r="AC332" s="98">
        <f>IF(Uzsakymas!$H332=Uzsakymas!$G$21,Uzsakymas!$D332,0)*Uzsakymas!$F332</f>
        <v>0</v>
      </c>
      <c r="AD332" s="98">
        <f>IF(Uzsakymas!$I332=Uzsakymas!$G$21,Uzsakymas!$E332,0)*Uzsakymas!$F332</f>
        <v>0</v>
      </c>
      <c r="AE332" s="98">
        <f>IF(Uzsakymas!$J332=Uzsakymas!$G$21,Uzsakymas!$E332,0)*Uzsakymas!$F332</f>
        <v>0</v>
      </c>
      <c r="AF332" s="98">
        <f>IF(Uzsakymas!$G332=Uzsakymas!$G$22,Uzsakymas!$D332,0)*Uzsakymas!$F332</f>
        <v>0</v>
      </c>
      <c r="AG332" s="98">
        <f>IF(Uzsakymas!$H332=Uzsakymas!$G$22,Uzsakymas!$D332,0)*Uzsakymas!$F332</f>
        <v>0</v>
      </c>
      <c r="AH332" s="98">
        <f>IF(Uzsakymas!$I332=Uzsakymas!$G$22,Uzsakymas!$E332,0)*Uzsakymas!$F332</f>
        <v>0</v>
      </c>
      <c r="AI332" s="98">
        <f>IF(Uzsakymas!$J332=Uzsakymas!$G$22,Uzsakymas!$E332,0)*Uzsakymas!$F332</f>
        <v>0</v>
      </c>
      <c r="AJ332" s="98">
        <f>IF(Uzsakymas!$G332=Uzsakymas!$G$23,Uzsakymas!$D332,0)*Uzsakymas!$F332</f>
        <v>0</v>
      </c>
      <c r="AK332" s="98">
        <f>IF(Uzsakymas!$H332=Uzsakymas!$G$23,Uzsakymas!$D332,0)*Uzsakymas!$F332</f>
        <v>0</v>
      </c>
      <c r="AL332" s="98">
        <f>IF(Uzsakymas!$I332=Uzsakymas!$G$23,Uzsakymas!$E332,0)*Uzsakymas!$F332</f>
        <v>0</v>
      </c>
      <c r="AM332" s="98">
        <f>IF(Uzsakymas!$J332=Uzsakymas!$G$23,Uzsakymas!$E332,0)*Uzsakymas!$F332</f>
        <v>0</v>
      </c>
      <c r="AN332" s="98">
        <f>IF(Uzsakymas!$G332=Uzsakymas!$G$24,Uzsakymas!$D332,0)*Uzsakymas!$F332</f>
        <v>0</v>
      </c>
      <c r="AO332" s="98">
        <f>IF(Uzsakymas!$H332=Uzsakymas!$G$24,Uzsakymas!$D332,0)*Uzsakymas!$F332</f>
        <v>0</v>
      </c>
      <c r="AP332" s="98">
        <f>IF(Uzsakymas!$I332=Uzsakymas!$G$24,Uzsakymas!$E332,0)*Uzsakymas!$F332</f>
        <v>0</v>
      </c>
      <c r="AQ332" s="98">
        <f>IF(Uzsakymas!$J332=Uzsakymas!$G$24,Uzsakymas!$E332,0)*Uzsakymas!$F332</f>
        <v>0</v>
      </c>
      <c r="AR332" s="98">
        <f>IF(Uzsakymas!$G332=Uzsakymas!$G$25,Uzsakymas!$D332,0)*Uzsakymas!$F332</f>
        <v>0</v>
      </c>
      <c r="AS332" s="98">
        <f>IF(Uzsakymas!$H332=Uzsakymas!$G$25,Uzsakymas!$D332,0)*Uzsakymas!$F332</f>
        <v>0</v>
      </c>
      <c r="AT332" s="98">
        <f>IF(Uzsakymas!$I332=Uzsakymas!$G$25,Uzsakymas!$E332,0)*Uzsakymas!$F332</f>
        <v>0</v>
      </c>
      <c r="AU332" s="98">
        <f>IF(Uzsakymas!$J332=Uzsakymas!$G$25,Uzsakymas!$E332,0)*Uzsakymas!$F332</f>
        <v>0</v>
      </c>
      <c r="AV332" s="98">
        <f>IF(Uzsakymas!$G332=Uzsakymas!$G$26,Uzsakymas!$D332,0)*Uzsakymas!$F332</f>
        <v>0</v>
      </c>
      <c r="AW332" s="98">
        <f>IF(Uzsakymas!$H332=Uzsakymas!$G$26,Uzsakymas!$D332,0)*Uzsakymas!$F332</f>
        <v>0</v>
      </c>
      <c r="AX332" s="98">
        <f>IF(Uzsakymas!$I332=Uzsakymas!$G$26,Uzsakymas!$E332,0)*Uzsakymas!$F332</f>
        <v>0</v>
      </c>
      <c r="AY332" s="98">
        <f>IF(Uzsakymas!$J332=Uzsakymas!$G$26,Uzsakymas!$E332,0)*Uzsakymas!$F332</f>
        <v>0</v>
      </c>
      <c r="AZ332" s="29">
        <f>(P332+Q332+R332+S332)/1000</f>
        <v>0</v>
      </c>
      <c r="BA332" s="16">
        <f>(T332+U332+V332+W332)/1000</f>
        <v>0</v>
      </c>
      <c r="BB332" s="16">
        <f>(X332+XFD332+XFD332+AA332)/1000</f>
        <v>0</v>
      </c>
      <c r="BC332" s="16">
        <f>(AB332+AC332+AD332+AE332)/1000</f>
        <v>0</v>
      </c>
      <c r="BD332" s="16">
        <f>(AF332+AG332+AH332+AI332)/1000</f>
        <v>0</v>
      </c>
      <c r="BE332" s="16">
        <f>(AJ332+AK332+AL332+AM332)/1000</f>
        <v>0</v>
      </c>
      <c r="BF332" s="16">
        <f>(AN332+AO332+AP332+AQ332)/1000</f>
        <v>0</v>
      </c>
      <c r="BG332" s="16">
        <f>(AR332+AS332+AT332+AU332)/1000</f>
        <v>0</v>
      </c>
      <c r="BH332" s="30">
        <f>(AV332+AW332+AX332+AY332)/1000</f>
        <v>0</v>
      </c>
    </row>
    <row r="333" spans="1:60" hidden="true">
      <c r="N333">
        <v>304</v>
      </c>
      <c r="P333" s="98">
        <f>IF(Uzsakymas!$G333=Uzsakymas!$G$18,Uzsakymas!$D333,0)*Uzsakymas!$F333</f>
        <v>0</v>
      </c>
      <c r="Q333" s="98">
        <f>IF(Uzsakymas!$H333=Uzsakymas!$G$18,Uzsakymas!$D333,0)*Uzsakymas!$F333</f>
        <v>0</v>
      </c>
      <c r="R333" s="98">
        <f>IF(Uzsakymas!$I333=Uzsakymas!$G$18,Uzsakymas!$E333,0)*Uzsakymas!$F333</f>
        <v>0</v>
      </c>
      <c r="S333" s="98">
        <f>IF(Uzsakymas!$J333=Uzsakymas!$G$18,Uzsakymas!$E333,0)*Uzsakymas!$F333</f>
        <v>0</v>
      </c>
      <c r="T333" s="98">
        <f>IF(Uzsakymas!$G333=Uzsakymas!$G$19,Uzsakymas!$D333,0)*Uzsakymas!$F333</f>
        <v>0</v>
      </c>
      <c r="U333" s="98">
        <f>IF(Uzsakymas!$H333=Uzsakymas!$G$19,Uzsakymas!$D333,0)*Uzsakymas!$F333</f>
        <v>0</v>
      </c>
      <c r="V333" s="98">
        <f>IF(Uzsakymas!$I333=Uzsakymas!$G$19,Uzsakymas!$E333,0)*Uzsakymas!$F333</f>
        <v>0</v>
      </c>
      <c r="W333" s="98">
        <f>IF(Uzsakymas!$J333=Uzsakymas!$G$19,Uzsakymas!$E333,0)*Uzsakymas!$F333</f>
        <v>0</v>
      </c>
      <c r="X333" s="98">
        <f>IF(Uzsakymas!$G333=Uzsakymas!$G$20,Uzsakymas!$D333,0)*Uzsakymas!$F333</f>
        <v>0</v>
      </c>
      <c r="Y333" s="98">
        <f>IF(Uzsakymas!$H333=Uzsakymas!$G$20,Uzsakymas!$D333,0)*Uzsakymas!$F333</f>
        <v>0</v>
      </c>
      <c r="Z333" s="98">
        <f>IF(Uzsakymas!$I333=Uzsakymas!$G$20,Uzsakymas!$E333,0)*Uzsakymas!$F333</f>
        <v>0</v>
      </c>
      <c r="AA333" s="98">
        <f>IF(Uzsakymas!$J333=Uzsakymas!$G$20,Uzsakymas!$E333,0)*Uzsakymas!$F333</f>
        <v>0</v>
      </c>
      <c r="AB333" s="98">
        <f>IF(Uzsakymas!$G333=Uzsakymas!$G$21,Uzsakymas!$D333,0)*Uzsakymas!$F333</f>
        <v>0</v>
      </c>
      <c r="AC333" s="98">
        <f>IF(Uzsakymas!$H333=Uzsakymas!$G$21,Uzsakymas!$D333,0)*Uzsakymas!$F333</f>
        <v>0</v>
      </c>
      <c r="AD333" s="98">
        <f>IF(Uzsakymas!$I333=Uzsakymas!$G$21,Uzsakymas!$E333,0)*Uzsakymas!$F333</f>
        <v>0</v>
      </c>
      <c r="AE333" s="98">
        <f>IF(Uzsakymas!$J333=Uzsakymas!$G$21,Uzsakymas!$E333,0)*Uzsakymas!$F333</f>
        <v>0</v>
      </c>
      <c r="AF333" s="98">
        <f>IF(Uzsakymas!$G333=Uzsakymas!$G$22,Uzsakymas!$D333,0)*Uzsakymas!$F333</f>
        <v>0</v>
      </c>
      <c r="AG333" s="98">
        <f>IF(Uzsakymas!$H333=Uzsakymas!$G$22,Uzsakymas!$D333,0)*Uzsakymas!$F333</f>
        <v>0</v>
      </c>
      <c r="AH333" s="98">
        <f>IF(Uzsakymas!$I333=Uzsakymas!$G$22,Uzsakymas!$E333,0)*Uzsakymas!$F333</f>
        <v>0</v>
      </c>
      <c r="AI333" s="98">
        <f>IF(Uzsakymas!$J333=Uzsakymas!$G$22,Uzsakymas!$E333,0)*Uzsakymas!$F333</f>
        <v>0</v>
      </c>
      <c r="AJ333" s="98">
        <f>IF(Uzsakymas!$G333=Uzsakymas!$G$23,Uzsakymas!$D333,0)*Uzsakymas!$F333</f>
        <v>0</v>
      </c>
      <c r="AK333" s="98">
        <f>IF(Uzsakymas!$H333=Uzsakymas!$G$23,Uzsakymas!$D333,0)*Uzsakymas!$F333</f>
        <v>0</v>
      </c>
      <c r="AL333" s="98">
        <f>IF(Uzsakymas!$I333=Uzsakymas!$G$23,Uzsakymas!$E333,0)*Uzsakymas!$F333</f>
        <v>0</v>
      </c>
      <c r="AM333" s="98">
        <f>IF(Uzsakymas!$J333=Uzsakymas!$G$23,Uzsakymas!$E333,0)*Uzsakymas!$F333</f>
        <v>0</v>
      </c>
      <c r="AN333" s="98">
        <f>IF(Uzsakymas!$G333=Uzsakymas!$G$24,Uzsakymas!$D333,0)*Uzsakymas!$F333</f>
        <v>0</v>
      </c>
      <c r="AO333" s="98">
        <f>IF(Uzsakymas!$H333=Uzsakymas!$G$24,Uzsakymas!$D333,0)*Uzsakymas!$F333</f>
        <v>0</v>
      </c>
      <c r="AP333" s="98">
        <f>IF(Uzsakymas!$I333=Uzsakymas!$G$24,Uzsakymas!$E333,0)*Uzsakymas!$F333</f>
        <v>0</v>
      </c>
      <c r="AQ333" s="98">
        <f>IF(Uzsakymas!$J333=Uzsakymas!$G$24,Uzsakymas!$E333,0)*Uzsakymas!$F333</f>
        <v>0</v>
      </c>
      <c r="AR333" s="98">
        <f>IF(Uzsakymas!$G333=Uzsakymas!$G$25,Uzsakymas!$D333,0)*Uzsakymas!$F333</f>
        <v>0</v>
      </c>
      <c r="AS333" s="98">
        <f>IF(Uzsakymas!$H333=Uzsakymas!$G$25,Uzsakymas!$D333,0)*Uzsakymas!$F333</f>
        <v>0</v>
      </c>
      <c r="AT333" s="98">
        <f>IF(Uzsakymas!$I333=Uzsakymas!$G$25,Uzsakymas!$E333,0)*Uzsakymas!$F333</f>
        <v>0</v>
      </c>
      <c r="AU333" s="98">
        <f>IF(Uzsakymas!$J333=Uzsakymas!$G$25,Uzsakymas!$E333,0)*Uzsakymas!$F333</f>
        <v>0</v>
      </c>
      <c r="AV333" s="98">
        <f>IF(Uzsakymas!$G333=Uzsakymas!$G$26,Uzsakymas!$D333,0)*Uzsakymas!$F333</f>
        <v>0</v>
      </c>
      <c r="AW333" s="98">
        <f>IF(Uzsakymas!$H333=Uzsakymas!$G$26,Uzsakymas!$D333,0)*Uzsakymas!$F333</f>
        <v>0</v>
      </c>
      <c r="AX333" s="98">
        <f>IF(Uzsakymas!$I333=Uzsakymas!$G$26,Uzsakymas!$E333,0)*Uzsakymas!$F333</f>
        <v>0</v>
      </c>
      <c r="AY333" s="98">
        <f>IF(Uzsakymas!$J333=Uzsakymas!$G$26,Uzsakymas!$E333,0)*Uzsakymas!$F333</f>
        <v>0</v>
      </c>
      <c r="AZ333" s="29">
        <f>(P333+Q333+R333+S333)/1000</f>
        <v>0</v>
      </c>
      <c r="BA333" s="16">
        <f>(T333+U333+V333+W333)/1000</f>
        <v>0</v>
      </c>
      <c r="BB333" s="16">
        <f>(X333+XFD333+XFD333+AA333)/1000</f>
        <v>0</v>
      </c>
      <c r="BC333" s="16">
        <f>(AB333+AC333+AD333+AE333)/1000</f>
        <v>0</v>
      </c>
      <c r="BD333" s="16">
        <f>(AF333+AG333+AH333+AI333)/1000</f>
        <v>0</v>
      </c>
      <c r="BE333" s="16">
        <f>(AJ333+AK333+AL333+AM333)/1000</f>
        <v>0</v>
      </c>
      <c r="BF333" s="16">
        <f>(AN333+AO333+AP333+AQ333)/1000</f>
        <v>0</v>
      </c>
      <c r="BG333" s="16">
        <f>(AR333+AS333+AT333+AU333)/1000</f>
        <v>0</v>
      </c>
      <c r="BH333" s="30">
        <f>(AV333+AW333+AX333+AY333)/1000</f>
        <v>0</v>
      </c>
    </row>
    <row r="334" spans="1:60" hidden="true">
      <c r="N334">
        <v>305</v>
      </c>
      <c r="P334" s="98">
        <f>IF(Uzsakymas!$G334=Uzsakymas!$G$18,Uzsakymas!$D334,0)*Uzsakymas!$F334</f>
        <v>0</v>
      </c>
      <c r="Q334" s="98">
        <f>IF(Uzsakymas!$H334=Uzsakymas!$G$18,Uzsakymas!$D334,0)*Uzsakymas!$F334</f>
        <v>0</v>
      </c>
      <c r="R334" s="98">
        <f>IF(Uzsakymas!$I334=Uzsakymas!$G$18,Uzsakymas!$E334,0)*Uzsakymas!$F334</f>
        <v>0</v>
      </c>
      <c r="S334" s="98">
        <f>IF(Uzsakymas!$J334=Uzsakymas!$G$18,Uzsakymas!$E334,0)*Uzsakymas!$F334</f>
        <v>0</v>
      </c>
      <c r="T334" s="98">
        <f>IF(Uzsakymas!$G334=Uzsakymas!$G$19,Uzsakymas!$D334,0)*Uzsakymas!$F334</f>
        <v>0</v>
      </c>
      <c r="U334" s="98">
        <f>IF(Uzsakymas!$H334=Uzsakymas!$G$19,Uzsakymas!$D334,0)*Uzsakymas!$F334</f>
        <v>0</v>
      </c>
      <c r="V334" s="98">
        <f>IF(Uzsakymas!$I334=Uzsakymas!$G$19,Uzsakymas!$E334,0)*Uzsakymas!$F334</f>
        <v>0</v>
      </c>
      <c r="W334" s="98">
        <f>IF(Uzsakymas!$J334=Uzsakymas!$G$19,Uzsakymas!$E334,0)*Uzsakymas!$F334</f>
        <v>0</v>
      </c>
      <c r="X334" s="98">
        <f>IF(Uzsakymas!$G334=Uzsakymas!$G$20,Uzsakymas!$D334,0)*Uzsakymas!$F334</f>
        <v>0</v>
      </c>
      <c r="Y334" s="98">
        <f>IF(Uzsakymas!$H334=Uzsakymas!$G$20,Uzsakymas!$D334,0)*Uzsakymas!$F334</f>
        <v>0</v>
      </c>
      <c r="Z334" s="98">
        <f>IF(Uzsakymas!$I334=Uzsakymas!$G$20,Uzsakymas!$E334,0)*Uzsakymas!$F334</f>
        <v>0</v>
      </c>
      <c r="AA334" s="98">
        <f>IF(Uzsakymas!$J334=Uzsakymas!$G$20,Uzsakymas!$E334,0)*Uzsakymas!$F334</f>
        <v>0</v>
      </c>
      <c r="AB334" s="98">
        <f>IF(Uzsakymas!$G334=Uzsakymas!$G$21,Uzsakymas!$D334,0)*Uzsakymas!$F334</f>
        <v>0</v>
      </c>
      <c r="AC334" s="98">
        <f>IF(Uzsakymas!$H334=Uzsakymas!$G$21,Uzsakymas!$D334,0)*Uzsakymas!$F334</f>
        <v>0</v>
      </c>
      <c r="AD334" s="98">
        <f>IF(Uzsakymas!$I334=Uzsakymas!$G$21,Uzsakymas!$E334,0)*Uzsakymas!$F334</f>
        <v>0</v>
      </c>
      <c r="AE334" s="98">
        <f>IF(Uzsakymas!$J334=Uzsakymas!$G$21,Uzsakymas!$E334,0)*Uzsakymas!$F334</f>
        <v>0</v>
      </c>
      <c r="AF334" s="98">
        <f>IF(Uzsakymas!$G334=Uzsakymas!$G$22,Uzsakymas!$D334,0)*Uzsakymas!$F334</f>
        <v>0</v>
      </c>
      <c r="AG334" s="98">
        <f>IF(Uzsakymas!$H334=Uzsakymas!$G$22,Uzsakymas!$D334,0)*Uzsakymas!$F334</f>
        <v>0</v>
      </c>
      <c r="AH334" s="98">
        <f>IF(Uzsakymas!$I334=Uzsakymas!$G$22,Uzsakymas!$E334,0)*Uzsakymas!$F334</f>
        <v>0</v>
      </c>
      <c r="AI334" s="98">
        <f>IF(Uzsakymas!$J334=Uzsakymas!$G$22,Uzsakymas!$E334,0)*Uzsakymas!$F334</f>
        <v>0</v>
      </c>
      <c r="AJ334" s="98">
        <f>IF(Uzsakymas!$G334=Uzsakymas!$G$23,Uzsakymas!$D334,0)*Uzsakymas!$F334</f>
        <v>0</v>
      </c>
      <c r="AK334" s="98">
        <f>IF(Uzsakymas!$H334=Uzsakymas!$G$23,Uzsakymas!$D334,0)*Uzsakymas!$F334</f>
        <v>0</v>
      </c>
      <c r="AL334" s="98">
        <f>IF(Uzsakymas!$I334=Uzsakymas!$G$23,Uzsakymas!$E334,0)*Uzsakymas!$F334</f>
        <v>0</v>
      </c>
      <c r="AM334" s="98">
        <f>IF(Uzsakymas!$J334=Uzsakymas!$G$23,Uzsakymas!$E334,0)*Uzsakymas!$F334</f>
        <v>0</v>
      </c>
      <c r="AN334" s="98">
        <f>IF(Uzsakymas!$G334=Uzsakymas!$G$24,Uzsakymas!$D334,0)*Uzsakymas!$F334</f>
        <v>0</v>
      </c>
      <c r="AO334" s="98">
        <f>IF(Uzsakymas!$H334=Uzsakymas!$G$24,Uzsakymas!$D334,0)*Uzsakymas!$F334</f>
        <v>0</v>
      </c>
      <c r="AP334" s="98">
        <f>IF(Uzsakymas!$I334=Uzsakymas!$G$24,Uzsakymas!$E334,0)*Uzsakymas!$F334</f>
        <v>0</v>
      </c>
      <c r="AQ334" s="98">
        <f>IF(Uzsakymas!$J334=Uzsakymas!$G$24,Uzsakymas!$E334,0)*Uzsakymas!$F334</f>
        <v>0</v>
      </c>
      <c r="AR334" s="98">
        <f>IF(Uzsakymas!$G334=Uzsakymas!$G$25,Uzsakymas!$D334,0)*Uzsakymas!$F334</f>
        <v>0</v>
      </c>
      <c r="AS334" s="98">
        <f>IF(Uzsakymas!$H334=Uzsakymas!$G$25,Uzsakymas!$D334,0)*Uzsakymas!$F334</f>
        <v>0</v>
      </c>
      <c r="AT334" s="98">
        <f>IF(Uzsakymas!$I334=Uzsakymas!$G$25,Uzsakymas!$E334,0)*Uzsakymas!$F334</f>
        <v>0</v>
      </c>
      <c r="AU334" s="98">
        <f>IF(Uzsakymas!$J334=Uzsakymas!$G$25,Uzsakymas!$E334,0)*Uzsakymas!$F334</f>
        <v>0</v>
      </c>
      <c r="AV334" s="98">
        <f>IF(Uzsakymas!$G334=Uzsakymas!$G$26,Uzsakymas!$D334,0)*Uzsakymas!$F334</f>
        <v>0</v>
      </c>
      <c r="AW334" s="98">
        <f>IF(Uzsakymas!$H334=Uzsakymas!$G$26,Uzsakymas!$D334,0)*Uzsakymas!$F334</f>
        <v>0</v>
      </c>
      <c r="AX334" s="98">
        <f>IF(Uzsakymas!$I334=Uzsakymas!$G$26,Uzsakymas!$E334,0)*Uzsakymas!$F334</f>
        <v>0</v>
      </c>
      <c r="AY334" s="98">
        <f>IF(Uzsakymas!$J334=Uzsakymas!$G$26,Uzsakymas!$E334,0)*Uzsakymas!$F334</f>
        <v>0</v>
      </c>
      <c r="AZ334" s="29">
        <f>(P334+Q334+R334+S334)/1000</f>
        <v>0</v>
      </c>
      <c r="BA334" s="16">
        <f>(T334+U334+V334+W334)/1000</f>
        <v>0</v>
      </c>
      <c r="BB334" s="16">
        <f>(X334+XFD334+XFD334+AA334)/1000</f>
        <v>0</v>
      </c>
      <c r="BC334" s="16">
        <f>(AB334+AC334+AD334+AE334)/1000</f>
        <v>0</v>
      </c>
      <c r="BD334" s="16">
        <f>(AF334+AG334+AH334+AI334)/1000</f>
        <v>0</v>
      </c>
      <c r="BE334" s="16">
        <f>(AJ334+AK334+AL334+AM334)/1000</f>
        <v>0</v>
      </c>
      <c r="BF334" s="16">
        <f>(AN334+AO334+AP334+AQ334)/1000</f>
        <v>0</v>
      </c>
      <c r="BG334" s="16">
        <f>(AR334+AS334+AT334+AU334)/1000</f>
        <v>0</v>
      </c>
      <c r="BH334" s="30">
        <f>(AV334+AW334+AX334+AY334)/1000</f>
        <v>0</v>
      </c>
    </row>
    <row r="335" spans="1:60" hidden="true">
      <c r="N335">
        <v>306</v>
      </c>
      <c r="P335" s="98">
        <f>IF(Uzsakymas!$G335=Uzsakymas!$G$18,Uzsakymas!$D335,0)*Uzsakymas!$F335</f>
        <v>0</v>
      </c>
      <c r="Q335" s="98">
        <f>IF(Uzsakymas!$H335=Uzsakymas!$G$18,Uzsakymas!$D335,0)*Uzsakymas!$F335</f>
        <v>0</v>
      </c>
      <c r="R335" s="98">
        <f>IF(Uzsakymas!$I335=Uzsakymas!$G$18,Uzsakymas!$E335,0)*Uzsakymas!$F335</f>
        <v>0</v>
      </c>
      <c r="S335" s="98">
        <f>IF(Uzsakymas!$J335=Uzsakymas!$G$18,Uzsakymas!$E335,0)*Uzsakymas!$F335</f>
        <v>0</v>
      </c>
      <c r="T335" s="98">
        <f>IF(Uzsakymas!$G335=Uzsakymas!$G$19,Uzsakymas!$D335,0)*Uzsakymas!$F335</f>
        <v>0</v>
      </c>
      <c r="U335" s="98">
        <f>IF(Uzsakymas!$H335=Uzsakymas!$G$19,Uzsakymas!$D335,0)*Uzsakymas!$F335</f>
        <v>0</v>
      </c>
      <c r="V335" s="98">
        <f>IF(Uzsakymas!$I335=Uzsakymas!$G$19,Uzsakymas!$E335,0)*Uzsakymas!$F335</f>
        <v>0</v>
      </c>
      <c r="W335" s="98">
        <f>IF(Uzsakymas!$J335=Uzsakymas!$G$19,Uzsakymas!$E335,0)*Uzsakymas!$F335</f>
        <v>0</v>
      </c>
      <c r="X335" s="98">
        <f>IF(Uzsakymas!$G335=Uzsakymas!$G$20,Uzsakymas!$D335,0)*Uzsakymas!$F335</f>
        <v>0</v>
      </c>
      <c r="Y335" s="98">
        <f>IF(Uzsakymas!$H335=Uzsakymas!$G$20,Uzsakymas!$D335,0)*Uzsakymas!$F335</f>
        <v>0</v>
      </c>
      <c r="Z335" s="98">
        <f>IF(Uzsakymas!$I335=Uzsakymas!$G$20,Uzsakymas!$E335,0)*Uzsakymas!$F335</f>
        <v>0</v>
      </c>
      <c r="AA335" s="98">
        <f>IF(Uzsakymas!$J335=Uzsakymas!$G$20,Uzsakymas!$E335,0)*Uzsakymas!$F335</f>
        <v>0</v>
      </c>
      <c r="AB335" s="98">
        <f>IF(Uzsakymas!$G335=Uzsakymas!$G$21,Uzsakymas!$D335,0)*Uzsakymas!$F335</f>
        <v>0</v>
      </c>
      <c r="AC335" s="98">
        <f>IF(Uzsakymas!$H335=Uzsakymas!$G$21,Uzsakymas!$D335,0)*Uzsakymas!$F335</f>
        <v>0</v>
      </c>
      <c r="AD335" s="98">
        <f>IF(Uzsakymas!$I335=Uzsakymas!$G$21,Uzsakymas!$E335,0)*Uzsakymas!$F335</f>
        <v>0</v>
      </c>
      <c r="AE335" s="98">
        <f>IF(Uzsakymas!$J335=Uzsakymas!$G$21,Uzsakymas!$E335,0)*Uzsakymas!$F335</f>
        <v>0</v>
      </c>
      <c r="AF335" s="98">
        <f>IF(Uzsakymas!$G335=Uzsakymas!$G$22,Uzsakymas!$D335,0)*Uzsakymas!$F335</f>
        <v>0</v>
      </c>
      <c r="AG335" s="98">
        <f>IF(Uzsakymas!$H335=Uzsakymas!$G$22,Uzsakymas!$D335,0)*Uzsakymas!$F335</f>
        <v>0</v>
      </c>
      <c r="AH335" s="98">
        <f>IF(Uzsakymas!$I335=Uzsakymas!$G$22,Uzsakymas!$E335,0)*Uzsakymas!$F335</f>
        <v>0</v>
      </c>
      <c r="AI335" s="98">
        <f>IF(Uzsakymas!$J335=Uzsakymas!$G$22,Uzsakymas!$E335,0)*Uzsakymas!$F335</f>
        <v>0</v>
      </c>
      <c r="AJ335" s="98">
        <f>IF(Uzsakymas!$G335=Uzsakymas!$G$23,Uzsakymas!$D335,0)*Uzsakymas!$F335</f>
        <v>0</v>
      </c>
      <c r="AK335" s="98">
        <f>IF(Uzsakymas!$H335=Uzsakymas!$G$23,Uzsakymas!$D335,0)*Uzsakymas!$F335</f>
        <v>0</v>
      </c>
      <c r="AL335" s="98">
        <f>IF(Uzsakymas!$I335=Uzsakymas!$G$23,Uzsakymas!$E335,0)*Uzsakymas!$F335</f>
        <v>0</v>
      </c>
      <c r="AM335" s="98">
        <f>IF(Uzsakymas!$J335=Uzsakymas!$G$23,Uzsakymas!$E335,0)*Uzsakymas!$F335</f>
        <v>0</v>
      </c>
      <c r="AN335" s="98">
        <f>IF(Uzsakymas!$G335=Uzsakymas!$G$24,Uzsakymas!$D335,0)*Uzsakymas!$F335</f>
        <v>0</v>
      </c>
      <c r="AO335" s="98">
        <f>IF(Uzsakymas!$H335=Uzsakymas!$G$24,Uzsakymas!$D335,0)*Uzsakymas!$F335</f>
        <v>0</v>
      </c>
      <c r="AP335" s="98">
        <f>IF(Uzsakymas!$I335=Uzsakymas!$G$24,Uzsakymas!$E335,0)*Uzsakymas!$F335</f>
        <v>0</v>
      </c>
      <c r="AQ335" s="98">
        <f>IF(Uzsakymas!$J335=Uzsakymas!$G$24,Uzsakymas!$E335,0)*Uzsakymas!$F335</f>
        <v>0</v>
      </c>
      <c r="AR335" s="98">
        <f>IF(Uzsakymas!$G335=Uzsakymas!$G$25,Uzsakymas!$D335,0)*Uzsakymas!$F335</f>
        <v>0</v>
      </c>
      <c r="AS335" s="98">
        <f>IF(Uzsakymas!$H335=Uzsakymas!$G$25,Uzsakymas!$D335,0)*Uzsakymas!$F335</f>
        <v>0</v>
      </c>
      <c r="AT335" s="98">
        <f>IF(Uzsakymas!$I335=Uzsakymas!$G$25,Uzsakymas!$E335,0)*Uzsakymas!$F335</f>
        <v>0</v>
      </c>
      <c r="AU335" s="98">
        <f>IF(Uzsakymas!$J335=Uzsakymas!$G$25,Uzsakymas!$E335,0)*Uzsakymas!$F335</f>
        <v>0</v>
      </c>
      <c r="AV335" s="98">
        <f>IF(Uzsakymas!$G335=Uzsakymas!$G$26,Uzsakymas!$D335,0)*Uzsakymas!$F335</f>
        <v>0</v>
      </c>
      <c r="AW335" s="98">
        <f>IF(Uzsakymas!$H335=Uzsakymas!$G$26,Uzsakymas!$D335,0)*Uzsakymas!$F335</f>
        <v>0</v>
      </c>
      <c r="AX335" s="98">
        <f>IF(Uzsakymas!$I335=Uzsakymas!$G$26,Uzsakymas!$E335,0)*Uzsakymas!$F335</f>
        <v>0</v>
      </c>
      <c r="AY335" s="98">
        <f>IF(Uzsakymas!$J335=Uzsakymas!$G$26,Uzsakymas!$E335,0)*Uzsakymas!$F335</f>
        <v>0</v>
      </c>
      <c r="AZ335" s="29">
        <f>(P335+Q335+R335+S335)/1000</f>
        <v>0</v>
      </c>
      <c r="BA335" s="16">
        <f>(T335+U335+V335+W335)/1000</f>
        <v>0</v>
      </c>
      <c r="BB335" s="16">
        <f>(X335+XFD335+XFD335+AA335)/1000</f>
        <v>0</v>
      </c>
      <c r="BC335" s="16">
        <f>(AB335+AC335+AD335+AE335)/1000</f>
        <v>0</v>
      </c>
      <c r="BD335" s="16">
        <f>(AF335+AG335+AH335+AI335)/1000</f>
        <v>0</v>
      </c>
      <c r="BE335" s="16">
        <f>(AJ335+AK335+AL335+AM335)/1000</f>
        <v>0</v>
      </c>
      <c r="BF335" s="16">
        <f>(AN335+AO335+AP335+AQ335)/1000</f>
        <v>0</v>
      </c>
      <c r="BG335" s="16">
        <f>(AR335+AS335+AT335+AU335)/1000</f>
        <v>0</v>
      </c>
      <c r="BH335" s="30">
        <f>(AV335+AW335+AX335+AY335)/1000</f>
        <v>0</v>
      </c>
    </row>
    <row r="336" spans="1:60" hidden="true">
      <c r="N336">
        <v>307</v>
      </c>
      <c r="P336" s="98">
        <f>IF(Uzsakymas!$G336=Uzsakymas!$G$18,Uzsakymas!$D336,0)*Uzsakymas!$F336</f>
        <v>0</v>
      </c>
      <c r="Q336" s="98">
        <f>IF(Uzsakymas!$H336=Uzsakymas!$G$18,Uzsakymas!$D336,0)*Uzsakymas!$F336</f>
        <v>0</v>
      </c>
      <c r="R336" s="98">
        <f>IF(Uzsakymas!$I336=Uzsakymas!$G$18,Uzsakymas!$E336,0)*Uzsakymas!$F336</f>
        <v>0</v>
      </c>
      <c r="S336" s="98">
        <f>IF(Uzsakymas!$J336=Uzsakymas!$G$18,Uzsakymas!$E336,0)*Uzsakymas!$F336</f>
        <v>0</v>
      </c>
      <c r="T336" s="98">
        <f>IF(Uzsakymas!$G336=Uzsakymas!$G$19,Uzsakymas!$D336,0)*Uzsakymas!$F336</f>
        <v>0</v>
      </c>
      <c r="U336" s="98">
        <f>IF(Uzsakymas!$H336=Uzsakymas!$G$19,Uzsakymas!$D336,0)*Uzsakymas!$F336</f>
        <v>0</v>
      </c>
      <c r="V336" s="98">
        <f>IF(Uzsakymas!$I336=Uzsakymas!$G$19,Uzsakymas!$E336,0)*Uzsakymas!$F336</f>
        <v>0</v>
      </c>
      <c r="W336" s="98">
        <f>IF(Uzsakymas!$J336=Uzsakymas!$G$19,Uzsakymas!$E336,0)*Uzsakymas!$F336</f>
        <v>0</v>
      </c>
      <c r="X336" s="98">
        <f>IF(Uzsakymas!$G336=Uzsakymas!$G$20,Uzsakymas!$D336,0)*Uzsakymas!$F336</f>
        <v>0</v>
      </c>
      <c r="Y336" s="98">
        <f>IF(Uzsakymas!$H336=Uzsakymas!$G$20,Uzsakymas!$D336,0)*Uzsakymas!$F336</f>
        <v>0</v>
      </c>
      <c r="Z336" s="98">
        <f>IF(Uzsakymas!$I336=Uzsakymas!$G$20,Uzsakymas!$E336,0)*Uzsakymas!$F336</f>
        <v>0</v>
      </c>
      <c r="AA336" s="98">
        <f>IF(Uzsakymas!$J336=Uzsakymas!$G$20,Uzsakymas!$E336,0)*Uzsakymas!$F336</f>
        <v>0</v>
      </c>
      <c r="AB336" s="98">
        <f>IF(Uzsakymas!$G336=Uzsakymas!$G$21,Uzsakymas!$D336,0)*Uzsakymas!$F336</f>
        <v>0</v>
      </c>
      <c r="AC336" s="98">
        <f>IF(Uzsakymas!$H336=Uzsakymas!$G$21,Uzsakymas!$D336,0)*Uzsakymas!$F336</f>
        <v>0</v>
      </c>
      <c r="AD336" s="98">
        <f>IF(Uzsakymas!$I336=Uzsakymas!$G$21,Uzsakymas!$E336,0)*Uzsakymas!$F336</f>
        <v>0</v>
      </c>
      <c r="AE336" s="98">
        <f>IF(Uzsakymas!$J336=Uzsakymas!$G$21,Uzsakymas!$E336,0)*Uzsakymas!$F336</f>
        <v>0</v>
      </c>
      <c r="AF336" s="98">
        <f>IF(Uzsakymas!$G336=Uzsakymas!$G$22,Uzsakymas!$D336,0)*Uzsakymas!$F336</f>
        <v>0</v>
      </c>
      <c r="AG336" s="98">
        <f>IF(Uzsakymas!$H336=Uzsakymas!$G$22,Uzsakymas!$D336,0)*Uzsakymas!$F336</f>
        <v>0</v>
      </c>
      <c r="AH336" s="98">
        <f>IF(Uzsakymas!$I336=Uzsakymas!$G$22,Uzsakymas!$E336,0)*Uzsakymas!$F336</f>
        <v>0</v>
      </c>
      <c r="AI336" s="98">
        <f>IF(Uzsakymas!$J336=Uzsakymas!$G$22,Uzsakymas!$E336,0)*Uzsakymas!$F336</f>
        <v>0</v>
      </c>
      <c r="AJ336" s="98">
        <f>IF(Uzsakymas!$G336=Uzsakymas!$G$23,Uzsakymas!$D336,0)*Uzsakymas!$F336</f>
        <v>0</v>
      </c>
      <c r="AK336" s="98">
        <f>IF(Uzsakymas!$H336=Uzsakymas!$G$23,Uzsakymas!$D336,0)*Uzsakymas!$F336</f>
        <v>0</v>
      </c>
      <c r="AL336" s="98">
        <f>IF(Uzsakymas!$I336=Uzsakymas!$G$23,Uzsakymas!$E336,0)*Uzsakymas!$F336</f>
        <v>0</v>
      </c>
      <c r="AM336" s="98">
        <f>IF(Uzsakymas!$J336=Uzsakymas!$G$23,Uzsakymas!$E336,0)*Uzsakymas!$F336</f>
        <v>0</v>
      </c>
      <c r="AN336" s="98">
        <f>IF(Uzsakymas!$G336=Uzsakymas!$G$24,Uzsakymas!$D336,0)*Uzsakymas!$F336</f>
        <v>0</v>
      </c>
      <c r="AO336" s="98">
        <f>IF(Uzsakymas!$H336=Uzsakymas!$G$24,Uzsakymas!$D336,0)*Uzsakymas!$F336</f>
        <v>0</v>
      </c>
      <c r="AP336" s="98">
        <f>IF(Uzsakymas!$I336=Uzsakymas!$G$24,Uzsakymas!$E336,0)*Uzsakymas!$F336</f>
        <v>0</v>
      </c>
      <c r="AQ336" s="98">
        <f>IF(Uzsakymas!$J336=Uzsakymas!$G$24,Uzsakymas!$E336,0)*Uzsakymas!$F336</f>
        <v>0</v>
      </c>
      <c r="AR336" s="98">
        <f>IF(Uzsakymas!$G336=Uzsakymas!$G$25,Uzsakymas!$D336,0)*Uzsakymas!$F336</f>
        <v>0</v>
      </c>
      <c r="AS336" s="98">
        <f>IF(Uzsakymas!$H336=Uzsakymas!$G$25,Uzsakymas!$D336,0)*Uzsakymas!$F336</f>
        <v>0</v>
      </c>
      <c r="AT336" s="98">
        <f>IF(Uzsakymas!$I336=Uzsakymas!$G$25,Uzsakymas!$E336,0)*Uzsakymas!$F336</f>
        <v>0</v>
      </c>
      <c r="AU336" s="98">
        <f>IF(Uzsakymas!$J336=Uzsakymas!$G$25,Uzsakymas!$E336,0)*Uzsakymas!$F336</f>
        <v>0</v>
      </c>
      <c r="AV336" s="98">
        <f>IF(Uzsakymas!$G336=Uzsakymas!$G$26,Uzsakymas!$D336,0)*Uzsakymas!$F336</f>
        <v>0</v>
      </c>
      <c r="AW336" s="98">
        <f>IF(Uzsakymas!$H336=Uzsakymas!$G$26,Uzsakymas!$D336,0)*Uzsakymas!$F336</f>
        <v>0</v>
      </c>
      <c r="AX336" s="98">
        <f>IF(Uzsakymas!$I336=Uzsakymas!$G$26,Uzsakymas!$E336,0)*Uzsakymas!$F336</f>
        <v>0</v>
      </c>
      <c r="AY336" s="98">
        <f>IF(Uzsakymas!$J336=Uzsakymas!$G$26,Uzsakymas!$E336,0)*Uzsakymas!$F336</f>
        <v>0</v>
      </c>
      <c r="AZ336" s="29">
        <f>(P336+Q336+R336+S336)/1000</f>
        <v>0</v>
      </c>
      <c r="BA336" s="16">
        <f>(T336+U336+V336+W336)/1000</f>
        <v>0</v>
      </c>
      <c r="BB336" s="16">
        <f>(X336+XFD336+XFD336+AA336)/1000</f>
        <v>0</v>
      </c>
      <c r="BC336" s="16">
        <f>(AB336+AC336+AD336+AE336)/1000</f>
        <v>0</v>
      </c>
      <c r="BD336" s="16">
        <f>(AF336+AG336+AH336+AI336)/1000</f>
        <v>0</v>
      </c>
      <c r="BE336" s="16">
        <f>(AJ336+AK336+AL336+AM336)/1000</f>
        <v>0</v>
      </c>
      <c r="BF336" s="16">
        <f>(AN336+AO336+AP336+AQ336)/1000</f>
        <v>0</v>
      </c>
      <c r="BG336" s="16">
        <f>(AR336+AS336+AT336+AU336)/1000</f>
        <v>0</v>
      </c>
      <c r="BH336" s="30">
        <f>(AV336+AW336+AX336+AY336)/1000</f>
        <v>0</v>
      </c>
    </row>
    <row r="337" spans="1:60" hidden="true">
      <c r="N337">
        <v>308</v>
      </c>
      <c r="P337" s="98">
        <f>IF(Uzsakymas!$G337=Uzsakymas!$G$18,Uzsakymas!$D337,0)*Uzsakymas!$F337</f>
        <v>0</v>
      </c>
      <c r="Q337" s="98">
        <f>IF(Uzsakymas!$H337=Uzsakymas!$G$18,Uzsakymas!$D337,0)*Uzsakymas!$F337</f>
        <v>0</v>
      </c>
      <c r="R337" s="98">
        <f>IF(Uzsakymas!$I337=Uzsakymas!$G$18,Uzsakymas!$E337,0)*Uzsakymas!$F337</f>
        <v>0</v>
      </c>
      <c r="S337" s="98">
        <f>IF(Uzsakymas!$J337=Uzsakymas!$G$18,Uzsakymas!$E337,0)*Uzsakymas!$F337</f>
        <v>0</v>
      </c>
      <c r="T337" s="98">
        <f>IF(Uzsakymas!$G337=Uzsakymas!$G$19,Uzsakymas!$D337,0)*Uzsakymas!$F337</f>
        <v>0</v>
      </c>
      <c r="U337" s="98">
        <f>IF(Uzsakymas!$H337=Uzsakymas!$G$19,Uzsakymas!$D337,0)*Uzsakymas!$F337</f>
        <v>0</v>
      </c>
      <c r="V337" s="98">
        <f>IF(Uzsakymas!$I337=Uzsakymas!$G$19,Uzsakymas!$E337,0)*Uzsakymas!$F337</f>
        <v>0</v>
      </c>
      <c r="W337" s="98">
        <f>IF(Uzsakymas!$J337=Uzsakymas!$G$19,Uzsakymas!$E337,0)*Uzsakymas!$F337</f>
        <v>0</v>
      </c>
      <c r="X337" s="98">
        <f>IF(Uzsakymas!$G337=Uzsakymas!$G$20,Uzsakymas!$D337,0)*Uzsakymas!$F337</f>
        <v>0</v>
      </c>
      <c r="Y337" s="98">
        <f>IF(Uzsakymas!$H337=Uzsakymas!$G$20,Uzsakymas!$D337,0)*Uzsakymas!$F337</f>
        <v>0</v>
      </c>
      <c r="Z337" s="98">
        <f>IF(Uzsakymas!$I337=Uzsakymas!$G$20,Uzsakymas!$E337,0)*Uzsakymas!$F337</f>
        <v>0</v>
      </c>
      <c r="AA337" s="98">
        <f>IF(Uzsakymas!$J337=Uzsakymas!$G$20,Uzsakymas!$E337,0)*Uzsakymas!$F337</f>
        <v>0</v>
      </c>
      <c r="AB337" s="98">
        <f>IF(Uzsakymas!$G337=Uzsakymas!$G$21,Uzsakymas!$D337,0)*Uzsakymas!$F337</f>
        <v>0</v>
      </c>
      <c r="AC337" s="98">
        <f>IF(Uzsakymas!$H337=Uzsakymas!$G$21,Uzsakymas!$D337,0)*Uzsakymas!$F337</f>
        <v>0</v>
      </c>
      <c r="AD337" s="98">
        <f>IF(Uzsakymas!$I337=Uzsakymas!$G$21,Uzsakymas!$E337,0)*Uzsakymas!$F337</f>
        <v>0</v>
      </c>
      <c r="AE337" s="98">
        <f>IF(Uzsakymas!$J337=Uzsakymas!$G$21,Uzsakymas!$E337,0)*Uzsakymas!$F337</f>
        <v>0</v>
      </c>
      <c r="AF337" s="98">
        <f>IF(Uzsakymas!$G337=Uzsakymas!$G$22,Uzsakymas!$D337,0)*Uzsakymas!$F337</f>
        <v>0</v>
      </c>
      <c r="AG337" s="98">
        <f>IF(Uzsakymas!$H337=Uzsakymas!$G$22,Uzsakymas!$D337,0)*Uzsakymas!$F337</f>
        <v>0</v>
      </c>
      <c r="AH337" s="98">
        <f>IF(Uzsakymas!$I337=Uzsakymas!$G$22,Uzsakymas!$E337,0)*Uzsakymas!$F337</f>
        <v>0</v>
      </c>
      <c r="AI337" s="98">
        <f>IF(Uzsakymas!$J337=Uzsakymas!$G$22,Uzsakymas!$E337,0)*Uzsakymas!$F337</f>
        <v>0</v>
      </c>
      <c r="AJ337" s="98">
        <f>IF(Uzsakymas!$G337=Uzsakymas!$G$23,Uzsakymas!$D337,0)*Uzsakymas!$F337</f>
        <v>0</v>
      </c>
      <c r="AK337" s="98">
        <f>IF(Uzsakymas!$H337=Uzsakymas!$G$23,Uzsakymas!$D337,0)*Uzsakymas!$F337</f>
        <v>0</v>
      </c>
      <c r="AL337" s="98">
        <f>IF(Uzsakymas!$I337=Uzsakymas!$G$23,Uzsakymas!$E337,0)*Uzsakymas!$F337</f>
        <v>0</v>
      </c>
      <c r="AM337" s="98">
        <f>IF(Uzsakymas!$J337=Uzsakymas!$G$23,Uzsakymas!$E337,0)*Uzsakymas!$F337</f>
        <v>0</v>
      </c>
      <c r="AN337" s="98">
        <f>IF(Uzsakymas!$G337=Uzsakymas!$G$24,Uzsakymas!$D337,0)*Uzsakymas!$F337</f>
        <v>0</v>
      </c>
      <c r="AO337" s="98">
        <f>IF(Uzsakymas!$H337=Uzsakymas!$G$24,Uzsakymas!$D337,0)*Uzsakymas!$F337</f>
        <v>0</v>
      </c>
      <c r="AP337" s="98">
        <f>IF(Uzsakymas!$I337=Uzsakymas!$G$24,Uzsakymas!$E337,0)*Uzsakymas!$F337</f>
        <v>0</v>
      </c>
      <c r="AQ337" s="98">
        <f>IF(Uzsakymas!$J337=Uzsakymas!$G$24,Uzsakymas!$E337,0)*Uzsakymas!$F337</f>
        <v>0</v>
      </c>
      <c r="AR337" s="98">
        <f>IF(Uzsakymas!$G337=Uzsakymas!$G$25,Uzsakymas!$D337,0)*Uzsakymas!$F337</f>
        <v>0</v>
      </c>
      <c r="AS337" s="98">
        <f>IF(Uzsakymas!$H337=Uzsakymas!$G$25,Uzsakymas!$D337,0)*Uzsakymas!$F337</f>
        <v>0</v>
      </c>
      <c r="AT337" s="98">
        <f>IF(Uzsakymas!$I337=Uzsakymas!$G$25,Uzsakymas!$E337,0)*Uzsakymas!$F337</f>
        <v>0</v>
      </c>
      <c r="AU337" s="98">
        <f>IF(Uzsakymas!$J337=Uzsakymas!$G$25,Uzsakymas!$E337,0)*Uzsakymas!$F337</f>
        <v>0</v>
      </c>
      <c r="AV337" s="98">
        <f>IF(Uzsakymas!$G337=Uzsakymas!$G$26,Uzsakymas!$D337,0)*Uzsakymas!$F337</f>
        <v>0</v>
      </c>
      <c r="AW337" s="98">
        <f>IF(Uzsakymas!$H337=Uzsakymas!$G$26,Uzsakymas!$D337,0)*Uzsakymas!$F337</f>
        <v>0</v>
      </c>
      <c r="AX337" s="98">
        <f>IF(Uzsakymas!$I337=Uzsakymas!$G$26,Uzsakymas!$E337,0)*Uzsakymas!$F337</f>
        <v>0</v>
      </c>
      <c r="AY337" s="98">
        <f>IF(Uzsakymas!$J337=Uzsakymas!$G$26,Uzsakymas!$E337,0)*Uzsakymas!$F337</f>
        <v>0</v>
      </c>
      <c r="AZ337" s="29">
        <f>(P337+Q337+R337+S337)/1000</f>
        <v>0</v>
      </c>
      <c r="BA337" s="16">
        <f>(T337+U337+V337+W337)/1000</f>
        <v>0</v>
      </c>
      <c r="BB337" s="16">
        <f>(X337+XFD337+XFD337+AA337)/1000</f>
        <v>0</v>
      </c>
      <c r="BC337" s="16">
        <f>(AB337+AC337+AD337+AE337)/1000</f>
        <v>0</v>
      </c>
      <c r="BD337" s="16">
        <f>(AF337+AG337+AH337+AI337)/1000</f>
        <v>0</v>
      </c>
      <c r="BE337" s="16">
        <f>(AJ337+AK337+AL337+AM337)/1000</f>
        <v>0</v>
      </c>
      <c r="BF337" s="16">
        <f>(AN337+AO337+AP337+AQ337)/1000</f>
        <v>0</v>
      </c>
      <c r="BG337" s="16">
        <f>(AR337+AS337+AT337+AU337)/1000</f>
        <v>0</v>
      </c>
      <c r="BH337" s="30">
        <f>(AV337+AW337+AX337+AY337)/1000</f>
        <v>0</v>
      </c>
    </row>
    <row r="338" spans="1:60" hidden="true">
      <c r="N338">
        <v>309</v>
      </c>
      <c r="P338" s="98">
        <f>IF(Uzsakymas!$G338=Uzsakymas!$G$18,Uzsakymas!$D338,0)*Uzsakymas!$F338</f>
        <v>0</v>
      </c>
      <c r="Q338" s="98">
        <f>IF(Uzsakymas!$H338=Uzsakymas!$G$18,Uzsakymas!$D338,0)*Uzsakymas!$F338</f>
        <v>0</v>
      </c>
      <c r="R338" s="98">
        <f>IF(Uzsakymas!$I338=Uzsakymas!$G$18,Uzsakymas!$E338,0)*Uzsakymas!$F338</f>
        <v>0</v>
      </c>
      <c r="S338" s="98">
        <f>IF(Uzsakymas!$J338=Uzsakymas!$G$18,Uzsakymas!$E338,0)*Uzsakymas!$F338</f>
        <v>0</v>
      </c>
      <c r="T338" s="98">
        <f>IF(Uzsakymas!$G338=Uzsakymas!$G$19,Uzsakymas!$D338,0)*Uzsakymas!$F338</f>
        <v>0</v>
      </c>
      <c r="U338" s="98">
        <f>IF(Uzsakymas!$H338=Uzsakymas!$G$19,Uzsakymas!$D338,0)*Uzsakymas!$F338</f>
        <v>0</v>
      </c>
      <c r="V338" s="98">
        <f>IF(Uzsakymas!$I338=Uzsakymas!$G$19,Uzsakymas!$E338,0)*Uzsakymas!$F338</f>
        <v>0</v>
      </c>
      <c r="W338" s="98">
        <f>IF(Uzsakymas!$J338=Uzsakymas!$G$19,Uzsakymas!$E338,0)*Uzsakymas!$F338</f>
        <v>0</v>
      </c>
      <c r="X338" s="98">
        <f>IF(Uzsakymas!$G338=Uzsakymas!$G$20,Uzsakymas!$D338,0)*Uzsakymas!$F338</f>
        <v>0</v>
      </c>
      <c r="Y338" s="98">
        <f>IF(Uzsakymas!$H338=Uzsakymas!$G$20,Uzsakymas!$D338,0)*Uzsakymas!$F338</f>
        <v>0</v>
      </c>
      <c r="Z338" s="98">
        <f>IF(Uzsakymas!$I338=Uzsakymas!$G$20,Uzsakymas!$E338,0)*Uzsakymas!$F338</f>
        <v>0</v>
      </c>
      <c r="AA338" s="98">
        <f>IF(Uzsakymas!$J338=Uzsakymas!$G$20,Uzsakymas!$E338,0)*Uzsakymas!$F338</f>
        <v>0</v>
      </c>
      <c r="AB338" s="98">
        <f>IF(Uzsakymas!$G338=Uzsakymas!$G$21,Uzsakymas!$D338,0)*Uzsakymas!$F338</f>
        <v>0</v>
      </c>
      <c r="AC338" s="98">
        <f>IF(Uzsakymas!$H338=Uzsakymas!$G$21,Uzsakymas!$D338,0)*Uzsakymas!$F338</f>
        <v>0</v>
      </c>
      <c r="AD338" s="98">
        <f>IF(Uzsakymas!$I338=Uzsakymas!$G$21,Uzsakymas!$E338,0)*Uzsakymas!$F338</f>
        <v>0</v>
      </c>
      <c r="AE338" s="98">
        <f>IF(Uzsakymas!$J338=Uzsakymas!$G$21,Uzsakymas!$E338,0)*Uzsakymas!$F338</f>
        <v>0</v>
      </c>
      <c r="AF338" s="98">
        <f>IF(Uzsakymas!$G338=Uzsakymas!$G$22,Uzsakymas!$D338,0)*Uzsakymas!$F338</f>
        <v>0</v>
      </c>
      <c r="AG338" s="98">
        <f>IF(Uzsakymas!$H338=Uzsakymas!$G$22,Uzsakymas!$D338,0)*Uzsakymas!$F338</f>
        <v>0</v>
      </c>
      <c r="AH338" s="98">
        <f>IF(Uzsakymas!$I338=Uzsakymas!$G$22,Uzsakymas!$E338,0)*Uzsakymas!$F338</f>
        <v>0</v>
      </c>
      <c r="AI338" s="98">
        <f>IF(Uzsakymas!$J338=Uzsakymas!$G$22,Uzsakymas!$E338,0)*Uzsakymas!$F338</f>
        <v>0</v>
      </c>
      <c r="AJ338" s="98">
        <f>IF(Uzsakymas!$G338=Uzsakymas!$G$23,Uzsakymas!$D338,0)*Uzsakymas!$F338</f>
        <v>0</v>
      </c>
      <c r="AK338" s="98">
        <f>IF(Uzsakymas!$H338=Uzsakymas!$G$23,Uzsakymas!$D338,0)*Uzsakymas!$F338</f>
        <v>0</v>
      </c>
      <c r="AL338" s="98">
        <f>IF(Uzsakymas!$I338=Uzsakymas!$G$23,Uzsakymas!$E338,0)*Uzsakymas!$F338</f>
        <v>0</v>
      </c>
      <c r="AM338" s="98">
        <f>IF(Uzsakymas!$J338=Uzsakymas!$G$23,Uzsakymas!$E338,0)*Uzsakymas!$F338</f>
        <v>0</v>
      </c>
      <c r="AN338" s="98">
        <f>IF(Uzsakymas!$G338=Uzsakymas!$G$24,Uzsakymas!$D338,0)*Uzsakymas!$F338</f>
        <v>0</v>
      </c>
      <c r="AO338" s="98">
        <f>IF(Uzsakymas!$H338=Uzsakymas!$G$24,Uzsakymas!$D338,0)*Uzsakymas!$F338</f>
        <v>0</v>
      </c>
      <c r="AP338" s="98">
        <f>IF(Uzsakymas!$I338=Uzsakymas!$G$24,Uzsakymas!$E338,0)*Uzsakymas!$F338</f>
        <v>0</v>
      </c>
      <c r="AQ338" s="98">
        <f>IF(Uzsakymas!$J338=Uzsakymas!$G$24,Uzsakymas!$E338,0)*Uzsakymas!$F338</f>
        <v>0</v>
      </c>
      <c r="AR338" s="98">
        <f>IF(Uzsakymas!$G338=Uzsakymas!$G$25,Uzsakymas!$D338,0)*Uzsakymas!$F338</f>
        <v>0</v>
      </c>
      <c r="AS338" s="98">
        <f>IF(Uzsakymas!$H338=Uzsakymas!$G$25,Uzsakymas!$D338,0)*Uzsakymas!$F338</f>
        <v>0</v>
      </c>
      <c r="AT338" s="98">
        <f>IF(Uzsakymas!$I338=Uzsakymas!$G$25,Uzsakymas!$E338,0)*Uzsakymas!$F338</f>
        <v>0</v>
      </c>
      <c r="AU338" s="98">
        <f>IF(Uzsakymas!$J338=Uzsakymas!$G$25,Uzsakymas!$E338,0)*Uzsakymas!$F338</f>
        <v>0</v>
      </c>
      <c r="AV338" s="98">
        <f>IF(Uzsakymas!$G338=Uzsakymas!$G$26,Uzsakymas!$D338,0)*Uzsakymas!$F338</f>
        <v>0</v>
      </c>
      <c r="AW338" s="98">
        <f>IF(Uzsakymas!$H338=Uzsakymas!$G$26,Uzsakymas!$D338,0)*Uzsakymas!$F338</f>
        <v>0</v>
      </c>
      <c r="AX338" s="98">
        <f>IF(Uzsakymas!$I338=Uzsakymas!$G$26,Uzsakymas!$E338,0)*Uzsakymas!$F338</f>
        <v>0</v>
      </c>
      <c r="AY338" s="98">
        <f>IF(Uzsakymas!$J338=Uzsakymas!$G$26,Uzsakymas!$E338,0)*Uzsakymas!$F338</f>
        <v>0</v>
      </c>
      <c r="AZ338" s="29">
        <f>(P338+Q338+R338+S338)/1000</f>
        <v>0</v>
      </c>
      <c r="BA338" s="16">
        <f>(T338+U338+V338+W338)/1000</f>
        <v>0</v>
      </c>
      <c r="BB338" s="16">
        <f>(X338+XFD338+XFD338+AA338)/1000</f>
        <v>0</v>
      </c>
      <c r="BC338" s="16">
        <f>(AB338+AC338+AD338+AE338)/1000</f>
        <v>0</v>
      </c>
      <c r="BD338" s="16">
        <f>(AF338+AG338+AH338+AI338)/1000</f>
        <v>0</v>
      </c>
      <c r="BE338" s="16">
        <f>(AJ338+AK338+AL338+AM338)/1000</f>
        <v>0</v>
      </c>
      <c r="BF338" s="16">
        <f>(AN338+AO338+AP338+AQ338)/1000</f>
        <v>0</v>
      </c>
      <c r="BG338" s="16">
        <f>(AR338+AS338+AT338+AU338)/1000</f>
        <v>0</v>
      </c>
      <c r="BH338" s="30">
        <f>(AV338+AW338+AX338+AY338)/1000</f>
        <v>0</v>
      </c>
    </row>
    <row r="339" spans="1:60" hidden="true">
      <c r="N339">
        <v>310</v>
      </c>
      <c r="P339" s="98">
        <f>IF(Uzsakymas!$G339=Uzsakymas!$G$18,Uzsakymas!$D339,0)*Uzsakymas!$F339</f>
        <v>0</v>
      </c>
      <c r="Q339" s="98">
        <f>IF(Uzsakymas!$H339=Uzsakymas!$G$18,Uzsakymas!$D339,0)*Uzsakymas!$F339</f>
        <v>0</v>
      </c>
      <c r="R339" s="98">
        <f>IF(Uzsakymas!$I339=Uzsakymas!$G$18,Uzsakymas!$E339,0)*Uzsakymas!$F339</f>
        <v>0</v>
      </c>
      <c r="S339" s="98">
        <f>IF(Uzsakymas!$J339=Uzsakymas!$G$18,Uzsakymas!$E339,0)*Uzsakymas!$F339</f>
        <v>0</v>
      </c>
      <c r="T339" s="98">
        <f>IF(Uzsakymas!$G339=Uzsakymas!$G$19,Uzsakymas!$D339,0)*Uzsakymas!$F339</f>
        <v>0</v>
      </c>
      <c r="U339" s="98">
        <f>IF(Uzsakymas!$H339=Uzsakymas!$G$19,Uzsakymas!$D339,0)*Uzsakymas!$F339</f>
        <v>0</v>
      </c>
      <c r="V339" s="98">
        <f>IF(Uzsakymas!$I339=Uzsakymas!$G$19,Uzsakymas!$E339,0)*Uzsakymas!$F339</f>
        <v>0</v>
      </c>
      <c r="W339" s="98">
        <f>IF(Uzsakymas!$J339=Uzsakymas!$G$19,Uzsakymas!$E339,0)*Uzsakymas!$F339</f>
        <v>0</v>
      </c>
      <c r="X339" s="98">
        <f>IF(Uzsakymas!$G339=Uzsakymas!$G$20,Uzsakymas!$D339,0)*Uzsakymas!$F339</f>
        <v>0</v>
      </c>
      <c r="Y339" s="98">
        <f>IF(Uzsakymas!$H339=Uzsakymas!$G$20,Uzsakymas!$D339,0)*Uzsakymas!$F339</f>
        <v>0</v>
      </c>
      <c r="Z339" s="98">
        <f>IF(Uzsakymas!$I339=Uzsakymas!$G$20,Uzsakymas!$E339,0)*Uzsakymas!$F339</f>
        <v>0</v>
      </c>
      <c r="AA339" s="98">
        <f>IF(Uzsakymas!$J339=Uzsakymas!$G$20,Uzsakymas!$E339,0)*Uzsakymas!$F339</f>
        <v>0</v>
      </c>
      <c r="AB339" s="98">
        <f>IF(Uzsakymas!$G339=Uzsakymas!$G$21,Uzsakymas!$D339,0)*Uzsakymas!$F339</f>
        <v>0</v>
      </c>
      <c r="AC339" s="98">
        <f>IF(Uzsakymas!$H339=Uzsakymas!$G$21,Uzsakymas!$D339,0)*Uzsakymas!$F339</f>
        <v>0</v>
      </c>
      <c r="AD339" s="98">
        <f>IF(Uzsakymas!$I339=Uzsakymas!$G$21,Uzsakymas!$E339,0)*Uzsakymas!$F339</f>
        <v>0</v>
      </c>
      <c r="AE339" s="98">
        <f>IF(Uzsakymas!$J339=Uzsakymas!$G$21,Uzsakymas!$E339,0)*Uzsakymas!$F339</f>
        <v>0</v>
      </c>
      <c r="AF339" s="98">
        <f>IF(Uzsakymas!$G339=Uzsakymas!$G$22,Uzsakymas!$D339,0)*Uzsakymas!$F339</f>
        <v>0</v>
      </c>
      <c r="AG339" s="98">
        <f>IF(Uzsakymas!$H339=Uzsakymas!$G$22,Uzsakymas!$D339,0)*Uzsakymas!$F339</f>
        <v>0</v>
      </c>
      <c r="AH339" s="98">
        <f>IF(Uzsakymas!$I339=Uzsakymas!$G$22,Uzsakymas!$E339,0)*Uzsakymas!$F339</f>
        <v>0</v>
      </c>
      <c r="AI339" s="98">
        <f>IF(Uzsakymas!$J339=Uzsakymas!$G$22,Uzsakymas!$E339,0)*Uzsakymas!$F339</f>
        <v>0</v>
      </c>
      <c r="AJ339" s="98">
        <f>IF(Uzsakymas!$G339=Uzsakymas!$G$23,Uzsakymas!$D339,0)*Uzsakymas!$F339</f>
        <v>0</v>
      </c>
      <c r="AK339" s="98">
        <f>IF(Uzsakymas!$H339=Uzsakymas!$G$23,Uzsakymas!$D339,0)*Uzsakymas!$F339</f>
        <v>0</v>
      </c>
      <c r="AL339" s="98">
        <f>IF(Uzsakymas!$I339=Uzsakymas!$G$23,Uzsakymas!$E339,0)*Uzsakymas!$F339</f>
        <v>0</v>
      </c>
      <c r="AM339" s="98">
        <f>IF(Uzsakymas!$J339=Uzsakymas!$G$23,Uzsakymas!$E339,0)*Uzsakymas!$F339</f>
        <v>0</v>
      </c>
      <c r="AN339" s="98">
        <f>IF(Uzsakymas!$G339=Uzsakymas!$G$24,Uzsakymas!$D339,0)*Uzsakymas!$F339</f>
        <v>0</v>
      </c>
      <c r="AO339" s="98">
        <f>IF(Uzsakymas!$H339=Uzsakymas!$G$24,Uzsakymas!$D339,0)*Uzsakymas!$F339</f>
        <v>0</v>
      </c>
      <c r="AP339" s="98">
        <f>IF(Uzsakymas!$I339=Uzsakymas!$G$24,Uzsakymas!$E339,0)*Uzsakymas!$F339</f>
        <v>0</v>
      </c>
      <c r="AQ339" s="98">
        <f>IF(Uzsakymas!$J339=Uzsakymas!$G$24,Uzsakymas!$E339,0)*Uzsakymas!$F339</f>
        <v>0</v>
      </c>
      <c r="AR339" s="98">
        <f>IF(Uzsakymas!$G339=Uzsakymas!$G$25,Uzsakymas!$D339,0)*Uzsakymas!$F339</f>
        <v>0</v>
      </c>
      <c r="AS339" s="98">
        <f>IF(Uzsakymas!$H339=Uzsakymas!$G$25,Uzsakymas!$D339,0)*Uzsakymas!$F339</f>
        <v>0</v>
      </c>
      <c r="AT339" s="98">
        <f>IF(Uzsakymas!$I339=Uzsakymas!$G$25,Uzsakymas!$E339,0)*Uzsakymas!$F339</f>
        <v>0</v>
      </c>
      <c r="AU339" s="98">
        <f>IF(Uzsakymas!$J339=Uzsakymas!$G$25,Uzsakymas!$E339,0)*Uzsakymas!$F339</f>
        <v>0</v>
      </c>
      <c r="AV339" s="98">
        <f>IF(Uzsakymas!$G339=Uzsakymas!$G$26,Uzsakymas!$D339,0)*Uzsakymas!$F339</f>
        <v>0</v>
      </c>
      <c r="AW339" s="98">
        <f>IF(Uzsakymas!$H339=Uzsakymas!$G$26,Uzsakymas!$D339,0)*Uzsakymas!$F339</f>
        <v>0</v>
      </c>
      <c r="AX339" s="98">
        <f>IF(Uzsakymas!$I339=Uzsakymas!$G$26,Uzsakymas!$E339,0)*Uzsakymas!$F339</f>
        <v>0</v>
      </c>
      <c r="AY339" s="98">
        <f>IF(Uzsakymas!$J339=Uzsakymas!$G$26,Uzsakymas!$E339,0)*Uzsakymas!$F339</f>
        <v>0</v>
      </c>
      <c r="AZ339" s="29">
        <f>(P339+Q339+R339+S339)/1000</f>
        <v>0</v>
      </c>
      <c r="BA339" s="16">
        <f>(T339+U339+V339+W339)/1000</f>
        <v>0</v>
      </c>
      <c r="BB339" s="16">
        <f>(X339+XFD339+XFD339+AA339)/1000</f>
        <v>0</v>
      </c>
      <c r="BC339" s="16">
        <f>(AB339+AC339+AD339+AE339)/1000</f>
        <v>0</v>
      </c>
      <c r="BD339" s="16">
        <f>(AF339+AG339+AH339+AI339)/1000</f>
        <v>0</v>
      </c>
      <c r="BE339" s="16">
        <f>(AJ339+AK339+AL339+AM339)/1000</f>
        <v>0</v>
      </c>
      <c r="BF339" s="16">
        <f>(AN339+AO339+AP339+AQ339)/1000</f>
        <v>0</v>
      </c>
      <c r="BG339" s="16">
        <f>(AR339+AS339+AT339+AU339)/1000</f>
        <v>0</v>
      </c>
      <c r="BH339" s="30">
        <f>(AV339+AW339+AX339+AY339)/1000</f>
        <v>0</v>
      </c>
    </row>
    <row r="340" spans="1:60" hidden="true">
      <c r="N340">
        <v>311</v>
      </c>
      <c r="P340" s="98">
        <f>IF(Uzsakymas!$G340=Uzsakymas!$G$18,Uzsakymas!$D340,0)*Uzsakymas!$F340</f>
        <v>0</v>
      </c>
      <c r="Q340" s="98">
        <f>IF(Uzsakymas!$H340=Uzsakymas!$G$18,Uzsakymas!$D340,0)*Uzsakymas!$F340</f>
        <v>0</v>
      </c>
      <c r="R340" s="98">
        <f>IF(Uzsakymas!$I340=Uzsakymas!$G$18,Uzsakymas!$E340,0)*Uzsakymas!$F340</f>
        <v>0</v>
      </c>
      <c r="S340" s="98">
        <f>IF(Uzsakymas!$J340=Uzsakymas!$G$18,Uzsakymas!$E340,0)*Uzsakymas!$F340</f>
        <v>0</v>
      </c>
      <c r="T340" s="98">
        <f>IF(Uzsakymas!$G340=Uzsakymas!$G$19,Uzsakymas!$D340,0)*Uzsakymas!$F340</f>
        <v>0</v>
      </c>
      <c r="U340" s="98">
        <f>IF(Uzsakymas!$H340=Uzsakymas!$G$19,Uzsakymas!$D340,0)*Uzsakymas!$F340</f>
        <v>0</v>
      </c>
      <c r="V340" s="98">
        <f>IF(Uzsakymas!$I340=Uzsakymas!$G$19,Uzsakymas!$E340,0)*Uzsakymas!$F340</f>
        <v>0</v>
      </c>
      <c r="W340" s="98">
        <f>IF(Uzsakymas!$J340=Uzsakymas!$G$19,Uzsakymas!$E340,0)*Uzsakymas!$F340</f>
        <v>0</v>
      </c>
      <c r="X340" s="98">
        <f>IF(Uzsakymas!$G340=Uzsakymas!$G$20,Uzsakymas!$D340,0)*Uzsakymas!$F340</f>
        <v>0</v>
      </c>
      <c r="Y340" s="98">
        <f>IF(Uzsakymas!$H340=Uzsakymas!$G$20,Uzsakymas!$D340,0)*Uzsakymas!$F340</f>
        <v>0</v>
      </c>
      <c r="Z340" s="98">
        <f>IF(Uzsakymas!$I340=Uzsakymas!$G$20,Uzsakymas!$E340,0)*Uzsakymas!$F340</f>
        <v>0</v>
      </c>
      <c r="AA340" s="98">
        <f>IF(Uzsakymas!$J340=Uzsakymas!$G$20,Uzsakymas!$E340,0)*Uzsakymas!$F340</f>
        <v>0</v>
      </c>
      <c r="AB340" s="98">
        <f>IF(Uzsakymas!$G340=Uzsakymas!$G$21,Uzsakymas!$D340,0)*Uzsakymas!$F340</f>
        <v>0</v>
      </c>
      <c r="AC340" s="98">
        <f>IF(Uzsakymas!$H340=Uzsakymas!$G$21,Uzsakymas!$D340,0)*Uzsakymas!$F340</f>
        <v>0</v>
      </c>
      <c r="AD340" s="98">
        <f>IF(Uzsakymas!$I340=Uzsakymas!$G$21,Uzsakymas!$E340,0)*Uzsakymas!$F340</f>
        <v>0</v>
      </c>
      <c r="AE340" s="98">
        <f>IF(Uzsakymas!$J340=Uzsakymas!$G$21,Uzsakymas!$E340,0)*Uzsakymas!$F340</f>
        <v>0</v>
      </c>
      <c r="AF340" s="98">
        <f>IF(Uzsakymas!$G340=Uzsakymas!$G$22,Uzsakymas!$D340,0)*Uzsakymas!$F340</f>
        <v>0</v>
      </c>
      <c r="AG340" s="98">
        <f>IF(Uzsakymas!$H340=Uzsakymas!$G$22,Uzsakymas!$D340,0)*Uzsakymas!$F340</f>
        <v>0</v>
      </c>
      <c r="AH340" s="98">
        <f>IF(Uzsakymas!$I340=Uzsakymas!$G$22,Uzsakymas!$E340,0)*Uzsakymas!$F340</f>
        <v>0</v>
      </c>
      <c r="AI340" s="98">
        <f>IF(Uzsakymas!$J340=Uzsakymas!$G$22,Uzsakymas!$E340,0)*Uzsakymas!$F340</f>
        <v>0</v>
      </c>
      <c r="AJ340" s="98">
        <f>IF(Uzsakymas!$G340=Uzsakymas!$G$23,Uzsakymas!$D340,0)*Uzsakymas!$F340</f>
        <v>0</v>
      </c>
      <c r="AK340" s="98">
        <f>IF(Uzsakymas!$H340=Uzsakymas!$G$23,Uzsakymas!$D340,0)*Uzsakymas!$F340</f>
        <v>0</v>
      </c>
      <c r="AL340" s="98">
        <f>IF(Uzsakymas!$I340=Uzsakymas!$G$23,Uzsakymas!$E340,0)*Uzsakymas!$F340</f>
        <v>0</v>
      </c>
      <c r="AM340" s="98">
        <f>IF(Uzsakymas!$J340=Uzsakymas!$G$23,Uzsakymas!$E340,0)*Uzsakymas!$F340</f>
        <v>0</v>
      </c>
      <c r="AN340" s="98">
        <f>IF(Uzsakymas!$G340=Uzsakymas!$G$24,Uzsakymas!$D340,0)*Uzsakymas!$F340</f>
        <v>0</v>
      </c>
      <c r="AO340" s="98">
        <f>IF(Uzsakymas!$H340=Uzsakymas!$G$24,Uzsakymas!$D340,0)*Uzsakymas!$F340</f>
        <v>0</v>
      </c>
      <c r="AP340" s="98">
        <f>IF(Uzsakymas!$I340=Uzsakymas!$G$24,Uzsakymas!$E340,0)*Uzsakymas!$F340</f>
        <v>0</v>
      </c>
      <c r="AQ340" s="98">
        <f>IF(Uzsakymas!$J340=Uzsakymas!$G$24,Uzsakymas!$E340,0)*Uzsakymas!$F340</f>
        <v>0</v>
      </c>
      <c r="AR340" s="98">
        <f>IF(Uzsakymas!$G340=Uzsakymas!$G$25,Uzsakymas!$D340,0)*Uzsakymas!$F340</f>
        <v>0</v>
      </c>
      <c r="AS340" s="98">
        <f>IF(Uzsakymas!$H340=Uzsakymas!$G$25,Uzsakymas!$D340,0)*Uzsakymas!$F340</f>
        <v>0</v>
      </c>
      <c r="AT340" s="98">
        <f>IF(Uzsakymas!$I340=Uzsakymas!$G$25,Uzsakymas!$E340,0)*Uzsakymas!$F340</f>
        <v>0</v>
      </c>
      <c r="AU340" s="98">
        <f>IF(Uzsakymas!$J340=Uzsakymas!$G$25,Uzsakymas!$E340,0)*Uzsakymas!$F340</f>
        <v>0</v>
      </c>
      <c r="AV340" s="98">
        <f>IF(Uzsakymas!$G340=Uzsakymas!$G$26,Uzsakymas!$D340,0)*Uzsakymas!$F340</f>
        <v>0</v>
      </c>
      <c r="AW340" s="98">
        <f>IF(Uzsakymas!$H340=Uzsakymas!$G$26,Uzsakymas!$D340,0)*Uzsakymas!$F340</f>
        <v>0</v>
      </c>
      <c r="AX340" s="98">
        <f>IF(Uzsakymas!$I340=Uzsakymas!$G$26,Uzsakymas!$E340,0)*Uzsakymas!$F340</f>
        <v>0</v>
      </c>
      <c r="AY340" s="98">
        <f>IF(Uzsakymas!$J340=Uzsakymas!$G$26,Uzsakymas!$E340,0)*Uzsakymas!$F340</f>
        <v>0</v>
      </c>
      <c r="AZ340" s="29">
        <f>(P340+Q340+R340+S340)/1000</f>
        <v>0</v>
      </c>
      <c r="BA340" s="16">
        <f>(T340+U340+V340+W340)/1000</f>
        <v>0</v>
      </c>
      <c r="BB340" s="16">
        <f>(X340+XFD340+XFD340+AA340)/1000</f>
        <v>0</v>
      </c>
      <c r="BC340" s="16">
        <f>(AB340+AC340+AD340+AE340)/1000</f>
        <v>0</v>
      </c>
      <c r="BD340" s="16">
        <f>(AF340+AG340+AH340+AI340)/1000</f>
        <v>0</v>
      </c>
      <c r="BE340" s="16">
        <f>(AJ340+AK340+AL340+AM340)/1000</f>
        <v>0</v>
      </c>
      <c r="BF340" s="16">
        <f>(AN340+AO340+AP340+AQ340)/1000</f>
        <v>0</v>
      </c>
      <c r="BG340" s="16">
        <f>(AR340+AS340+AT340+AU340)/1000</f>
        <v>0</v>
      </c>
      <c r="BH340" s="30">
        <f>(AV340+AW340+AX340+AY340)/1000</f>
        <v>0</v>
      </c>
    </row>
    <row r="341" spans="1:60" hidden="true">
      <c r="N341">
        <v>312</v>
      </c>
      <c r="P341" s="98">
        <f>IF(Uzsakymas!$G341=Uzsakymas!$G$18,Uzsakymas!$D341,0)*Uzsakymas!$F341</f>
        <v>0</v>
      </c>
      <c r="Q341" s="98">
        <f>IF(Uzsakymas!$H341=Uzsakymas!$G$18,Uzsakymas!$D341,0)*Uzsakymas!$F341</f>
        <v>0</v>
      </c>
      <c r="R341" s="98">
        <f>IF(Uzsakymas!$I341=Uzsakymas!$G$18,Uzsakymas!$E341,0)*Uzsakymas!$F341</f>
        <v>0</v>
      </c>
      <c r="S341" s="98">
        <f>IF(Uzsakymas!$J341=Uzsakymas!$G$18,Uzsakymas!$E341,0)*Uzsakymas!$F341</f>
        <v>0</v>
      </c>
      <c r="T341" s="98">
        <f>IF(Uzsakymas!$G341=Uzsakymas!$G$19,Uzsakymas!$D341,0)*Uzsakymas!$F341</f>
        <v>0</v>
      </c>
      <c r="U341" s="98">
        <f>IF(Uzsakymas!$H341=Uzsakymas!$G$19,Uzsakymas!$D341,0)*Uzsakymas!$F341</f>
        <v>0</v>
      </c>
      <c r="V341" s="98">
        <f>IF(Uzsakymas!$I341=Uzsakymas!$G$19,Uzsakymas!$E341,0)*Uzsakymas!$F341</f>
        <v>0</v>
      </c>
      <c r="W341" s="98">
        <f>IF(Uzsakymas!$J341=Uzsakymas!$G$19,Uzsakymas!$E341,0)*Uzsakymas!$F341</f>
        <v>0</v>
      </c>
      <c r="X341" s="98">
        <f>IF(Uzsakymas!$G341=Uzsakymas!$G$20,Uzsakymas!$D341,0)*Uzsakymas!$F341</f>
        <v>0</v>
      </c>
      <c r="Y341" s="98">
        <f>IF(Uzsakymas!$H341=Uzsakymas!$G$20,Uzsakymas!$D341,0)*Uzsakymas!$F341</f>
        <v>0</v>
      </c>
      <c r="Z341" s="98">
        <f>IF(Uzsakymas!$I341=Uzsakymas!$G$20,Uzsakymas!$E341,0)*Uzsakymas!$F341</f>
        <v>0</v>
      </c>
      <c r="AA341" s="98">
        <f>IF(Uzsakymas!$J341=Uzsakymas!$G$20,Uzsakymas!$E341,0)*Uzsakymas!$F341</f>
        <v>0</v>
      </c>
      <c r="AB341" s="98">
        <f>IF(Uzsakymas!$G341=Uzsakymas!$G$21,Uzsakymas!$D341,0)*Uzsakymas!$F341</f>
        <v>0</v>
      </c>
      <c r="AC341" s="98">
        <f>IF(Uzsakymas!$H341=Uzsakymas!$G$21,Uzsakymas!$D341,0)*Uzsakymas!$F341</f>
        <v>0</v>
      </c>
      <c r="AD341" s="98">
        <f>IF(Uzsakymas!$I341=Uzsakymas!$G$21,Uzsakymas!$E341,0)*Uzsakymas!$F341</f>
        <v>0</v>
      </c>
      <c r="AE341" s="98">
        <f>IF(Uzsakymas!$J341=Uzsakymas!$G$21,Uzsakymas!$E341,0)*Uzsakymas!$F341</f>
        <v>0</v>
      </c>
      <c r="AF341" s="98">
        <f>IF(Uzsakymas!$G341=Uzsakymas!$G$22,Uzsakymas!$D341,0)*Uzsakymas!$F341</f>
        <v>0</v>
      </c>
      <c r="AG341" s="98">
        <f>IF(Uzsakymas!$H341=Uzsakymas!$G$22,Uzsakymas!$D341,0)*Uzsakymas!$F341</f>
        <v>0</v>
      </c>
      <c r="AH341" s="98">
        <f>IF(Uzsakymas!$I341=Uzsakymas!$G$22,Uzsakymas!$E341,0)*Uzsakymas!$F341</f>
        <v>0</v>
      </c>
      <c r="AI341" s="98">
        <f>IF(Uzsakymas!$J341=Uzsakymas!$G$22,Uzsakymas!$E341,0)*Uzsakymas!$F341</f>
        <v>0</v>
      </c>
      <c r="AJ341" s="98">
        <f>IF(Uzsakymas!$G341=Uzsakymas!$G$23,Uzsakymas!$D341,0)*Uzsakymas!$F341</f>
        <v>0</v>
      </c>
      <c r="AK341" s="98">
        <f>IF(Uzsakymas!$H341=Uzsakymas!$G$23,Uzsakymas!$D341,0)*Uzsakymas!$F341</f>
        <v>0</v>
      </c>
      <c r="AL341" s="98">
        <f>IF(Uzsakymas!$I341=Uzsakymas!$G$23,Uzsakymas!$E341,0)*Uzsakymas!$F341</f>
        <v>0</v>
      </c>
      <c r="AM341" s="98">
        <f>IF(Uzsakymas!$J341=Uzsakymas!$G$23,Uzsakymas!$E341,0)*Uzsakymas!$F341</f>
        <v>0</v>
      </c>
      <c r="AN341" s="98">
        <f>IF(Uzsakymas!$G341=Uzsakymas!$G$24,Uzsakymas!$D341,0)*Uzsakymas!$F341</f>
        <v>0</v>
      </c>
      <c r="AO341" s="98">
        <f>IF(Uzsakymas!$H341=Uzsakymas!$G$24,Uzsakymas!$D341,0)*Uzsakymas!$F341</f>
        <v>0</v>
      </c>
      <c r="AP341" s="98">
        <f>IF(Uzsakymas!$I341=Uzsakymas!$G$24,Uzsakymas!$E341,0)*Uzsakymas!$F341</f>
        <v>0</v>
      </c>
      <c r="AQ341" s="98">
        <f>IF(Uzsakymas!$J341=Uzsakymas!$G$24,Uzsakymas!$E341,0)*Uzsakymas!$F341</f>
        <v>0</v>
      </c>
      <c r="AR341" s="98">
        <f>IF(Uzsakymas!$G341=Uzsakymas!$G$25,Uzsakymas!$D341,0)*Uzsakymas!$F341</f>
        <v>0</v>
      </c>
      <c r="AS341" s="98">
        <f>IF(Uzsakymas!$H341=Uzsakymas!$G$25,Uzsakymas!$D341,0)*Uzsakymas!$F341</f>
        <v>0</v>
      </c>
      <c r="AT341" s="98">
        <f>IF(Uzsakymas!$I341=Uzsakymas!$G$25,Uzsakymas!$E341,0)*Uzsakymas!$F341</f>
        <v>0</v>
      </c>
      <c r="AU341" s="98">
        <f>IF(Uzsakymas!$J341=Uzsakymas!$G$25,Uzsakymas!$E341,0)*Uzsakymas!$F341</f>
        <v>0</v>
      </c>
      <c r="AV341" s="98">
        <f>IF(Uzsakymas!$G341=Uzsakymas!$G$26,Uzsakymas!$D341,0)*Uzsakymas!$F341</f>
        <v>0</v>
      </c>
      <c r="AW341" s="98">
        <f>IF(Uzsakymas!$H341=Uzsakymas!$G$26,Uzsakymas!$D341,0)*Uzsakymas!$F341</f>
        <v>0</v>
      </c>
      <c r="AX341" s="98">
        <f>IF(Uzsakymas!$I341=Uzsakymas!$G$26,Uzsakymas!$E341,0)*Uzsakymas!$F341</f>
        <v>0</v>
      </c>
      <c r="AY341" s="98">
        <f>IF(Uzsakymas!$J341=Uzsakymas!$G$26,Uzsakymas!$E341,0)*Uzsakymas!$F341</f>
        <v>0</v>
      </c>
      <c r="AZ341" s="29">
        <f>(P341+Q341+R341+S341)/1000</f>
        <v>0</v>
      </c>
      <c r="BA341" s="16">
        <f>(T341+U341+V341+W341)/1000</f>
        <v>0</v>
      </c>
      <c r="BB341" s="16">
        <f>(X341+Y341+Z341+AA341)/1000</f>
        <v>0</v>
      </c>
      <c r="BC341" s="16">
        <f>(AB341+AC341+AD341+AE341)/1000</f>
        <v>0</v>
      </c>
      <c r="BD341" s="16">
        <f>(AF341+AG341+AH341+AI341)/1000</f>
        <v>0</v>
      </c>
      <c r="BE341" s="16">
        <f>(AJ341+AK341+AL341+AM341)/1000</f>
        <v>0</v>
      </c>
      <c r="BF341" s="16">
        <f>(AN341+AO341+AP341+AQ341)/1000</f>
        <v>0</v>
      </c>
      <c r="BG341" s="16">
        <f>(AR341+AS341+AT341+AU341)/1000</f>
        <v>0</v>
      </c>
      <c r="BH341" s="30">
        <f>(AV341+AW341+AX341+AY341)/1000</f>
        <v>0</v>
      </c>
    </row>
    <row r="342" spans="1:60" hidden="true">
      <c r="N342">
        <v>313</v>
      </c>
      <c r="P342" s="98">
        <f>IF(Uzsakymas!$G342=Uzsakymas!$G$18,Uzsakymas!$D342,0)*Uzsakymas!$F342</f>
        <v>0</v>
      </c>
      <c r="Q342" s="98">
        <f>IF(Uzsakymas!$H342=Uzsakymas!$G$18,Uzsakymas!$D342,0)*Uzsakymas!$F342</f>
        <v>0</v>
      </c>
      <c r="R342" s="98">
        <f>IF(Uzsakymas!$I342=Uzsakymas!$G$18,Uzsakymas!$E342,0)*Uzsakymas!$F342</f>
        <v>0</v>
      </c>
      <c r="S342" s="98">
        <f>IF(Uzsakymas!$J342=Uzsakymas!$G$18,Uzsakymas!$E342,0)*Uzsakymas!$F342</f>
        <v>0</v>
      </c>
      <c r="T342" s="98">
        <f>IF(Uzsakymas!$G342=Uzsakymas!$G$19,Uzsakymas!$D342,0)*Uzsakymas!$F342</f>
        <v>0</v>
      </c>
      <c r="U342" s="98">
        <f>IF(Uzsakymas!$H342=Uzsakymas!$G$19,Uzsakymas!$D342,0)*Uzsakymas!$F342</f>
        <v>0</v>
      </c>
      <c r="V342" s="98">
        <f>IF(Uzsakymas!$I342=Uzsakymas!$G$19,Uzsakymas!$E342,0)*Uzsakymas!$F342</f>
        <v>0</v>
      </c>
      <c r="W342" s="98">
        <f>IF(Uzsakymas!$J342=Uzsakymas!$G$19,Uzsakymas!$E342,0)*Uzsakymas!$F342</f>
        <v>0</v>
      </c>
      <c r="X342" s="98">
        <f>IF(Uzsakymas!$G342=Uzsakymas!$G$20,Uzsakymas!$D342,0)*Uzsakymas!$F342</f>
        <v>0</v>
      </c>
      <c r="Y342" s="98">
        <f>IF(Uzsakymas!$H342=Uzsakymas!$G$20,Uzsakymas!$D342,0)*Uzsakymas!$F342</f>
        <v>0</v>
      </c>
      <c r="Z342" s="98">
        <f>IF(Uzsakymas!$I342=Uzsakymas!$G$20,Uzsakymas!$E342,0)*Uzsakymas!$F342</f>
        <v>0</v>
      </c>
      <c r="AA342" s="98">
        <f>IF(Uzsakymas!$J342=Uzsakymas!$G$20,Uzsakymas!$E342,0)*Uzsakymas!$F342</f>
        <v>0</v>
      </c>
      <c r="AB342" s="98">
        <f>IF(Uzsakymas!$G342=Uzsakymas!$G$21,Uzsakymas!$D342,0)*Uzsakymas!$F342</f>
        <v>0</v>
      </c>
      <c r="AC342" s="98">
        <f>IF(Uzsakymas!$H342=Uzsakymas!$G$21,Uzsakymas!$D342,0)*Uzsakymas!$F342</f>
        <v>0</v>
      </c>
      <c r="AD342" s="98">
        <f>IF(Uzsakymas!$I342=Uzsakymas!$G$21,Uzsakymas!$E342,0)*Uzsakymas!$F342</f>
        <v>0</v>
      </c>
      <c r="AE342" s="98">
        <f>IF(Uzsakymas!$J342=Uzsakymas!$G$21,Uzsakymas!$E342,0)*Uzsakymas!$F342</f>
        <v>0</v>
      </c>
      <c r="AF342" s="98">
        <f>IF(Uzsakymas!$G342=Uzsakymas!$G$22,Uzsakymas!$D342,0)*Uzsakymas!$F342</f>
        <v>0</v>
      </c>
      <c r="AG342" s="98">
        <f>IF(Uzsakymas!$H342=Uzsakymas!$G$22,Uzsakymas!$D342,0)*Uzsakymas!$F342</f>
        <v>0</v>
      </c>
      <c r="AH342" s="98">
        <f>IF(Uzsakymas!$I342=Uzsakymas!$G$22,Uzsakymas!$E342,0)*Uzsakymas!$F342</f>
        <v>0</v>
      </c>
      <c r="AI342" s="98">
        <f>IF(Uzsakymas!$J342=Uzsakymas!$G$22,Uzsakymas!$E342,0)*Uzsakymas!$F342</f>
        <v>0</v>
      </c>
      <c r="AJ342" s="98">
        <f>IF(Uzsakymas!$G342=Uzsakymas!$G$23,Uzsakymas!$D342,0)*Uzsakymas!$F342</f>
        <v>0</v>
      </c>
      <c r="AK342" s="98">
        <f>IF(Uzsakymas!$H342=Uzsakymas!$G$23,Uzsakymas!$D342,0)*Uzsakymas!$F342</f>
        <v>0</v>
      </c>
      <c r="AL342" s="98">
        <f>IF(Uzsakymas!$I342=Uzsakymas!$G$23,Uzsakymas!$E342,0)*Uzsakymas!$F342</f>
        <v>0</v>
      </c>
      <c r="AM342" s="98">
        <f>IF(Uzsakymas!$J342=Uzsakymas!$G$23,Uzsakymas!$E342,0)*Uzsakymas!$F342</f>
        <v>0</v>
      </c>
      <c r="AN342" s="98">
        <f>IF(Uzsakymas!$G342=Uzsakymas!$G$24,Uzsakymas!$D342,0)*Uzsakymas!$F342</f>
        <v>0</v>
      </c>
      <c r="AO342" s="98">
        <f>IF(Uzsakymas!$H342=Uzsakymas!$G$24,Uzsakymas!$D342,0)*Uzsakymas!$F342</f>
        <v>0</v>
      </c>
      <c r="AP342" s="98">
        <f>IF(Uzsakymas!$I342=Uzsakymas!$G$24,Uzsakymas!$E342,0)*Uzsakymas!$F342</f>
        <v>0</v>
      </c>
      <c r="AQ342" s="98">
        <f>IF(Uzsakymas!$J342=Uzsakymas!$G$24,Uzsakymas!$E342,0)*Uzsakymas!$F342</f>
        <v>0</v>
      </c>
      <c r="AR342" s="98">
        <f>IF(Uzsakymas!$G342=Uzsakymas!$G$25,Uzsakymas!$D342,0)*Uzsakymas!$F342</f>
        <v>0</v>
      </c>
      <c r="AS342" s="98">
        <f>IF(Uzsakymas!$H342=Uzsakymas!$G$25,Uzsakymas!$D342,0)*Uzsakymas!$F342</f>
        <v>0</v>
      </c>
      <c r="AT342" s="98">
        <f>IF(Uzsakymas!$I342=Uzsakymas!$G$25,Uzsakymas!$E342,0)*Uzsakymas!$F342</f>
        <v>0</v>
      </c>
      <c r="AU342" s="98">
        <f>IF(Uzsakymas!$J342=Uzsakymas!$G$25,Uzsakymas!$E342,0)*Uzsakymas!$F342</f>
        <v>0</v>
      </c>
      <c r="AV342" s="98">
        <f>IF(Uzsakymas!$G342=Uzsakymas!$G$26,Uzsakymas!$D342,0)*Uzsakymas!$F342</f>
        <v>0</v>
      </c>
      <c r="AW342" s="98">
        <f>IF(Uzsakymas!$H342=Uzsakymas!$G$26,Uzsakymas!$D342,0)*Uzsakymas!$F342</f>
        <v>0</v>
      </c>
      <c r="AX342" s="98">
        <f>IF(Uzsakymas!$I342=Uzsakymas!$G$26,Uzsakymas!$E342,0)*Uzsakymas!$F342</f>
        <v>0</v>
      </c>
      <c r="AY342" s="98">
        <f>IF(Uzsakymas!$J342=Uzsakymas!$G$26,Uzsakymas!$E342,0)*Uzsakymas!$F342</f>
        <v>0</v>
      </c>
      <c r="AZ342" s="29">
        <f>(P342+Q342+R342+S342)/1000</f>
        <v>0</v>
      </c>
      <c r="BA342" s="16">
        <f>(T342+U342+V342+W342)/1000</f>
        <v>0</v>
      </c>
      <c r="BB342" s="16">
        <f>(X342+XFD342+XFD342+AA342)/1000</f>
        <v>0</v>
      </c>
      <c r="BC342" s="16">
        <f>(AB342+AC342+AD342+AE342)/1000</f>
        <v>0</v>
      </c>
      <c r="BD342" s="16">
        <f>(AF342+AG342+AH342+AI342)/1000</f>
        <v>0</v>
      </c>
      <c r="BE342" s="16">
        <f>(AJ342+AK342+AL342+AM342)/1000</f>
        <v>0</v>
      </c>
      <c r="BF342" s="16">
        <f>(AN342+AO342+AP342+AQ342)/1000</f>
        <v>0</v>
      </c>
      <c r="BG342" s="16">
        <f>(AR342+AS342+AT342+AU342)/1000</f>
        <v>0</v>
      </c>
      <c r="BH342" s="30">
        <f>(AV342+AW342+AX342+AY342)/1000</f>
        <v>0</v>
      </c>
    </row>
    <row r="343" spans="1:60" hidden="true">
      <c r="N343">
        <v>314</v>
      </c>
      <c r="P343" s="98">
        <f>IF(Uzsakymas!$G343=Uzsakymas!$G$18,Uzsakymas!$D343,0)*Uzsakymas!$F343</f>
        <v>0</v>
      </c>
      <c r="Q343" s="98">
        <f>IF(Uzsakymas!$H343=Uzsakymas!$G$18,Uzsakymas!$D343,0)*Uzsakymas!$F343</f>
        <v>0</v>
      </c>
      <c r="R343" s="98">
        <f>IF(Uzsakymas!$I343=Uzsakymas!$G$18,Uzsakymas!$E343,0)*Uzsakymas!$F343</f>
        <v>0</v>
      </c>
      <c r="S343" s="98">
        <f>IF(Uzsakymas!$J343=Uzsakymas!$G$18,Uzsakymas!$E343,0)*Uzsakymas!$F343</f>
        <v>0</v>
      </c>
      <c r="T343" s="98">
        <f>IF(Uzsakymas!$G343=Uzsakymas!$G$19,Uzsakymas!$D343,0)*Uzsakymas!$F343</f>
        <v>0</v>
      </c>
      <c r="U343" s="98">
        <f>IF(Uzsakymas!$H343=Uzsakymas!$G$19,Uzsakymas!$D343,0)*Uzsakymas!$F343</f>
        <v>0</v>
      </c>
      <c r="V343" s="98">
        <f>IF(Uzsakymas!$I343=Uzsakymas!$G$19,Uzsakymas!$E343,0)*Uzsakymas!$F343</f>
        <v>0</v>
      </c>
      <c r="W343" s="98">
        <f>IF(Uzsakymas!$J343=Uzsakymas!$G$19,Uzsakymas!$E343,0)*Uzsakymas!$F343</f>
        <v>0</v>
      </c>
      <c r="X343" s="98">
        <f>IF(Uzsakymas!$G343=Uzsakymas!$G$20,Uzsakymas!$D343,0)*Uzsakymas!$F343</f>
        <v>0</v>
      </c>
      <c r="Y343" s="98">
        <f>IF(Uzsakymas!$H343=Uzsakymas!$G$20,Uzsakymas!$D343,0)*Uzsakymas!$F343</f>
        <v>0</v>
      </c>
      <c r="Z343" s="98">
        <f>IF(Uzsakymas!$I343=Uzsakymas!$G$20,Uzsakymas!$E343,0)*Uzsakymas!$F343</f>
        <v>0</v>
      </c>
      <c r="AA343" s="98">
        <f>IF(Uzsakymas!$J343=Uzsakymas!$G$20,Uzsakymas!$E343,0)*Uzsakymas!$F343</f>
        <v>0</v>
      </c>
      <c r="AB343" s="98">
        <f>IF(Uzsakymas!$G343=Uzsakymas!$G$21,Uzsakymas!$D343,0)*Uzsakymas!$F343</f>
        <v>0</v>
      </c>
      <c r="AC343" s="98">
        <f>IF(Uzsakymas!$H343=Uzsakymas!$G$21,Uzsakymas!$D343,0)*Uzsakymas!$F343</f>
        <v>0</v>
      </c>
      <c r="AD343" s="98">
        <f>IF(Uzsakymas!$I343=Uzsakymas!$G$21,Uzsakymas!$E343,0)*Uzsakymas!$F343</f>
        <v>0</v>
      </c>
      <c r="AE343" s="98">
        <f>IF(Uzsakymas!$J343=Uzsakymas!$G$21,Uzsakymas!$E343,0)*Uzsakymas!$F343</f>
        <v>0</v>
      </c>
      <c r="AF343" s="98">
        <f>IF(Uzsakymas!$G343=Uzsakymas!$G$22,Uzsakymas!$D343,0)*Uzsakymas!$F343</f>
        <v>0</v>
      </c>
      <c r="AG343" s="98">
        <f>IF(Uzsakymas!$H343=Uzsakymas!$G$22,Uzsakymas!$D343,0)*Uzsakymas!$F343</f>
        <v>0</v>
      </c>
      <c r="AH343" s="98">
        <f>IF(Uzsakymas!$I343=Uzsakymas!$G$22,Uzsakymas!$E343,0)*Uzsakymas!$F343</f>
        <v>0</v>
      </c>
      <c r="AI343" s="98">
        <f>IF(Uzsakymas!$J343=Uzsakymas!$G$22,Uzsakymas!$E343,0)*Uzsakymas!$F343</f>
        <v>0</v>
      </c>
      <c r="AJ343" s="98">
        <f>IF(Uzsakymas!$G343=Uzsakymas!$G$23,Uzsakymas!$D343,0)*Uzsakymas!$F343</f>
        <v>0</v>
      </c>
      <c r="AK343" s="98">
        <f>IF(Uzsakymas!$H343=Uzsakymas!$G$23,Uzsakymas!$D343,0)*Uzsakymas!$F343</f>
        <v>0</v>
      </c>
      <c r="AL343" s="98">
        <f>IF(Uzsakymas!$I343=Uzsakymas!$G$23,Uzsakymas!$E343,0)*Uzsakymas!$F343</f>
        <v>0</v>
      </c>
      <c r="AM343" s="98">
        <f>IF(Uzsakymas!$J343=Uzsakymas!$G$23,Uzsakymas!$E343,0)*Uzsakymas!$F343</f>
        <v>0</v>
      </c>
      <c r="AN343" s="98">
        <f>IF(Uzsakymas!$G343=Uzsakymas!$G$24,Uzsakymas!$D343,0)*Uzsakymas!$F343</f>
        <v>0</v>
      </c>
      <c r="AO343" s="98">
        <f>IF(Uzsakymas!$H343=Uzsakymas!$G$24,Uzsakymas!$D343,0)*Uzsakymas!$F343</f>
        <v>0</v>
      </c>
      <c r="AP343" s="98">
        <f>IF(Uzsakymas!$I343=Uzsakymas!$G$24,Uzsakymas!$E343,0)*Uzsakymas!$F343</f>
        <v>0</v>
      </c>
      <c r="AQ343" s="98">
        <f>IF(Uzsakymas!$J343=Uzsakymas!$G$24,Uzsakymas!$E343,0)*Uzsakymas!$F343</f>
        <v>0</v>
      </c>
      <c r="AR343" s="98">
        <f>IF(Uzsakymas!$G343=Uzsakymas!$G$25,Uzsakymas!$D343,0)*Uzsakymas!$F343</f>
        <v>0</v>
      </c>
      <c r="AS343" s="98">
        <f>IF(Uzsakymas!$H343=Uzsakymas!$G$25,Uzsakymas!$D343,0)*Uzsakymas!$F343</f>
        <v>0</v>
      </c>
      <c r="AT343" s="98">
        <f>IF(Uzsakymas!$I343=Uzsakymas!$G$25,Uzsakymas!$E343,0)*Uzsakymas!$F343</f>
        <v>0</v>
      </c>
      <c r="AU343" s="98">
        <f>IF(Uzsakymas!$J343=Uzsakymas!$G$25,Uzsakymas!$E343,0)*Uzsakymas!$F343</f>
        <v>0</v>
      </c>
      <c r="AV343" s="98">
        <f>IF(Uzsakymas!$G343=Uzsakymas!$G$26,Uzsakymas!$D343,0)*Uzsakymas!$F343</f>
        <v>0</v>
      </c>
      <c r="AW343" s="98">
        <f>IF(Uzsakymas!$H343=Uzsakymas!$G$26,Uzsakymas!$D343,0)*Uzsakymas!$F343</f>
        <v>0</v>
      </c>
      <c r="AX343" s="98">
        <f>IF(Uzsakymas!$I343=Uzsakymas!$G$26,Uzsakymas!$E343,0)*Uzsakymas!$F343</f>
        <v>0</v>
      </c>
      <c r="AY343" s="98">
        <f>IF(Uzsakymas!$J343=Uzsakymas!$G$26,Uzsakymas!$E343,0)*Uzsakymas!$F343</f>
        <v>0</v>
      </c>
      <c r="AZ343" s="29">
        <f>(P343+Q343+R343+S343)/1000</f>
        <v>0</v>
      </c>
      <c r="BA343" s="16">
        <f>(T343+U343+V343+W343)/1000</f>
        <v>0</v>
      </c>
      <c r="BB343" s="16">
        <f>(X343+XFD343+XFD343+AA343)/1000</f>
        <v>0</v>
      </c>
      <c r="BC343" s="16">
        <f>(AB343+AC343+AD343+AE343)/1000</f>
        <v>0</v>
      </c>
      <c r="BD343" s="16">
        <f>(AF343+AG343+AH343+AI343)/1000</f>
        <v>0</v>
      </c>
      <c r="BE343" s="16">
        <f>(AJ343+AK343+AL343+AM343)/1000</f>
        <v>0</v>
      </c>
      <c r="BF343" s="16">
        <f>(AN343+AO343+AP343+AQ343)/1000</f>
        <v>0</v>
      </c>
      <c r="BG343" s="16">
        <f>(AR343+AS343+AT343+AU343)/1000</f>
        <v>0</v>
      </c>
      <c r="BH343" s="30">
        <f>(AV343+AW343+AX343+AY343)/1000</f>
        <v>0</v>
      </c>
    </row>
    <row r="344" spans="1:60" hidden="true">
      <c r="N344">
        <v>315</v>
      </c>
      <c r="P344" s="98">
        <f>IF(Uzsakymas!$G344=Uzsakymas!$G$18,Uzsakymas!$D344,0)*Uzsakymas!$F344</f>
        <v>0</v>
      </c>
      <c r="Q344" s="98">
        <f>IF(Uzsakymas!$H344=Uzsakymas!$G$18,Uzsakymas!$D344,0)*Uzsakymas!$F344</f>
        <v>0</v>
      </c>
      <c r="R344" s="98">
        <f>IF(Uzsakymas!$I344=Uzsakymas!$G$18,Uzsakymas!$E344,0)*Uzsakymas!$F344</f>
        <v>0</v>
      </c>
      <c r="S344" s="98">
        <f>IF(Uzsakymas!$J344=Uzsakymas!$G$18,Uzsakymas!$E344,0)*Uzsakymas!$F344</f>
        <v>0</v>
      </c>
      <c r="T344" s="98">
        <f>IF(Uzsakymas!$G344=Uzsakymas!$G$19,Uzsakymas!$D344,0)*Uzsakymas!$F344</f>
        <v>0</v>
      </c>
      <c r="U344" s="98">
        <f>IF(Uzsakymas!$H344=Uzsakymas!$G$19,Uzsakymas!$D344,0)*Uzsakymas!$F344</f>
        <v>0</v>
      </c>
      <c r="V344" s="98">
        <f>IF(Uzsakymas!$I344=Uzsakymas!$G$19,Uzsakymas!$E344,0)*Uzsakymas!$F344</f>
        <v>0</v>
      </c>
      <c r="W344" s="98">
        <f>IF(Uzsakymas!$J344=Uzsakymas!$G$19,Uzsakymas!$E344,0)*Uzsakymas!$F344</f>
        <v>0</v>
      </c>
      <c r="X344" s="98">
        <f>IF(Uzsakymas!$G344=Uzsakymas!$G$20,Uzsakymas!$D344,0)*Uzsakymas!$F344</f>
        <v>0</v>
      </c>
      <c r="Y344" s="98">
        <f>IF(Uzsakymas!$H344=Uzsakymas!$G$20,Uzsakymas!$D344,0)*Uzsakymas!$F344</f>
        <v>0</v>
      </c>
      <c r="Z344" s="98">
        <f>IF(Uzsakymas!$I344=Uzsakymas!$G$20,Uzsakymas!$E344,0)*Uzsakymas!$F344</f>
        <v>0</v>
      </c>
      <c r="AA344" s="98">
        <f>IF(Uzsakymas!$J344=Uzsakymas!$G$20,Uzsakymas!$E344,0)*Uzsakymas!$F344</f>
        <v>0</v>
      </c>
      <c r="AB344" s="98">
        <f>IF(Uzsakymas!$G344=Uzsakymas!$G$21,Uzsakymas!$D344,0)*Uzsakymas!$F344</f>
        <v>0</v>
      </c>
      <c r="AC344" s="98">
        <f>IF(Uzsakymas!$H344=Uzsakymas!$G$21,Uzsakymas!$D344,0)*Uzsakymas!$F344</f>
        <v>0</v>
      </c>
      <c r="AD344" s="98">
        <f>IF(Uzsakymas!$I344=Uzsakymas!$G$21,Uzsakymas!$E344,0)*Uzsakymas!$F344</f>
        <v>0</v>
      </c>
      <c r="AE344" s="98">
        <f>IF(Uzsakymas!$J344=Uzsakymas!$G$21,Uzsakymas!$E344,0)*Uzsakymas!$F344</f>
        <v>0</v>
      </c>
      <c r="AF344" s="98">
        <f>IF(Uzsakymas!$G344=Uzsakymas!$G$22,Uzsakymas!$D344,0)*Uzsakymas!$F344</f>
        <v>0</v>
      </c>
      <c r="AG344" s="98">
        <f>IF(Uzsakymas!$H344=Uzsakymas!$G$22,Uzsakymas!$D344,0)*Uzsakymas!$F344</f>
        <v>0</v>
      </c>
      <c r="AH344" s="98">
        <f>IF(Uzsakymas!$I344=Uzsakymas!$G$22,Uzsakymas!$E344,0)*Uzsakymas!$F344</f>
        <v>0</v>
      </c>
      <c r="AI344" s="98">
        <f>IF(Uzsakymas!$J344=Uzsakymas!$G$22,Uzsakymas!$E344,0)*Uzsakymas!$F344</f>
        <v>0</v>
      </c>
      <c r="AJ344" s="98">
        <f>IF(Uzsakymas!$G344=Uzsakymas!$G$23,Uzsakymas!$D344,0)*Uzsakymas!$F344</f>
        <v>0</v>
      </c>
      <c r="AK344" s="98">
        <f>IF(Uzsakymas!$H344=Uzsakymas!$G$23,Uzsakymas!$D344,0)*Uzsakymas!$F344</f>
        <v>0</v>
      </c>
      <c r="AL344" s="98">
        <f>IF(Uzsakymas!$I344=Uzsakymas!$G$23,Uzsakymas!$E344,0)*Uzsakymas!$F344</f>
        <v>0</v>
      </c>
      <c r="AM344" s="98">
        <f>IF(Uzsakymas!$J344=Uzsakymas!$G$23,Uzsakymas!$E344,0)*Uzsakymas!$F344</f>
        <v>0</v>
      </c>
      <c r="AN344" s="98">
        <f>IF(Uzsakymas!$G344=Uzsakymas!$G$24,Uzsakymas!$D344,0)*Uzsakymas!$F344</f>
        <v>0</v>
      </c>
      <c r="AO344" s="98">
        <f>IF(Uzsakymas!$H344=Uzsakymas!$G$24,Uzsakymas!$D344,0)*Uzsakymas!$F344</f>
        <v>0</v>
      </c>
      <c r="AP344" s="98">
        <f>IF(Uzsakymas!$I344=Uzsakymas!$G$24,Uzsakymas!$E344,0)*Uzsakymas!$F344</f>
        <v>0</v>
      </c>
      <c r="AQ344" s="98">
        <f>IF(Uzsakymas!$J344=Uzsakymas!$G$24,Uzsakymas!$E344,0)*Uzsakymas!$F344</f>
        <v>0</v>
      </c>
      <c r="AR344" s="98">
        <f>IF(Uzsakymas!$G344=Uzsakymas!$G$25,Uzsakymas!$D344,0)*Uzsakymas!$F344</f>
        <v>0</v>
      </c>
      <c r="AS344" s="98">
        <f>IF(Uzsakymas!$H344=Uzsakymas!$G$25,Uzsakymas!$D344,0)*Uzsakymas!$F344</f>
        <v>0</v>
      </c>
      <c r="AT344" s="98">
        <f>IF(Uzsakymas!$I344=Uzsakymas!$G$25,Uzsakymas!$E344,0)*Uzsakymas!$F344</f>
        <v>0</v>
      </c>
      <c r="AU344" s="98">
        <f>IF(Uzsakymas!$J344=Uzsakymas!$G$25,Uzsakymas!$E344,0)*Uzsakymas!$F344</f>
        <v>0</v>
      </c>
      <c r="AV344" s="98">
        <f>IF(Uzsakymas!$G344=Uzsakymas!$G$26,Uzsakymas!$D344,0)*Uzsakymas!$F344</f>
        <v>0</v>
      </c>
      <c r="AW344" s="98">
        <f>IF(Uzsakymas!$H344=Uzsakymas!$G$26,Uzsakymas!$D344,0)*Uzsakymas!$F344</f>
        <v>0</v>
      </c>
      <c r="AX344" s="98">
        <f>IF(Uzsakymas!$I344=Uzsakymas!$G$26,Uzsakymas!$E344,0)*Uzsakymas!$F344</f>
        <v>0</v>
      </c>
      <c r="AY344" s="98">
        <f>IF(Uzsakymas!$J344=Uzsakymas!$G$26,Uzsakymas!$E344,0)*Uzsakymas!$F344</f>
        <v>0</v>
      </c>
      <c r="AZ344" s="29">
        <f>(P344+Q344+R344+S344)/1000</f>
        <v>0</v>
      </c>
      <c r="BA344" s="16">
        <f>(T344+U344+V344+W344)/1000</f>
        <v>0</v>
      </c>
      <c r="BB344" s="16">
        <f>(X344+XFD344+XFD344+AA344)/1000</f>
        <v>0</v>
      </c>
      <c r="BC344" s="16">
        <f>(AB344+AC344+AD344+AE344)/1000</f>
        <v>0</v>
      </c>
      <c r="BD344" s="16">
        <f>(AF344+AG344+AH344+AI344)/1000</f>
        <v>0</v>
      </c>
      <c r="BE344" s="16">
        <f>(AJ344+AK344+AL344+AM344)/1000</f>
        <v>0</v>
      </c>
      <c r="BF344" s="16">
        <f>(AN344+AO344+AP344+AQ344)/1000</f>
        <v>0</v>
      </c>
      <c r="BG344" s="16">
        <f>(AR344+AS344+AT344+AU344)/1000</f>
        <v>0</v>
      </c>
      <c r="BH344" s="30">
        <f>(AV344+AW344+AX344+AY344)/1000</f>
        <v>0</v>
      </c>
    </row>
    <row r="345" spans="1:60" hidden="true">
      <c r="N345">
        <v>316</v>
      </c>
      <c r="P345" s="98">
        <f>IF(Uzsakymas!$G345=Uzsakymas!$G$18,Uzsakymas!$D345,0)*Uzsakymas!$F345</f>
        <v>0</v>
      </c>
      <c r="Q345" s="98">
        <f>IF(Uzsakymas!$H345=Uzsakymas!$G$18,Uzsakymas!$D345,0)*Uzsakymas!$F345</f>
        <v>0</v>
      </c>
      <c r="R345" s="98">
        <f>IF(Uzsakymas!$I345=Uzsakymas!$G$18,Uzsakymas!$E345,0)*Uzsakymas!$F345</f>
        <v>0</v>
      </c>
      <c r="S345" s="98">
        <f>IF(Uzsakymas!$J345=Uzsakymas!$G$18,Uzsakymas!$E345,0)*Uzsakymas!$F345</f>
        <v>0</v>
      </c>
      <c r="T345" s="98">
        <f>IF(Uzsakymas!$G345=Uzsakymas!$G$19,Uzsakymas!$D345,0)*Uzsakymas!$F345</f>
        <v>0</v>
      </c>
      <c r="U345" s="98">
        <f>IF(Uzsakymas!$H345=Uzsakymas!$G$19,Uzsakymas!$D345,0)*Uzsakymas!$F345</f>
        <v>0</v>
      </c>
      <c r="V345" s="98">
        <f>IF(Uzsakymas!$I345=Uzsakymas!$G$19,Uzsakymas!$E345,0)*Uzsakymas!$F345</f>
        <v>0</v>
      </c>
      <c r="W345" s="98">
        <f>IF(Uzsakymas!$J345=Uzsakymas!$G$19,Uzsakymas!$E345,0)*Uzsakymas!$F345</f>
        <v>0</v>
      </c>
      <c r="X345" s="98">
        <f>IF(Uzsakymas!$G345=Uzsakymas!$G$20,Uzsakymas!$D345,0)*Uzsakymas!$F345</f>
        <v>0</v>
      </c>
      <c r="Y345" s="98">
        <f>IF(Uzsakymas!$H345=Uzsakymas!$G$20,Uzsakymas!$D345,0)*Uzsakymas!$F345</f>
        <v>0</v>
      </c>
      <c r="Z345" s="98">
        <f>IF(Uzsakymas!$I345=Uzsakymas!$G$20,Uzsakymas!$E345,0)*Uzsakymas!$F345</f>
        <v>0</v>
      </c>
      <c r="AA345" s="98">
        <f>IF(Uzsakymas!$J345=Uzsakymas!$G$20,Uzsakymas!$E345,0)*Uzsakymas!$F345</f>
        <v>0</v>
      </c>
      <c r="AB345" s="98">
        <f>IF(Uzsakymas!$G345=Uzsakymas!$G$21,Uzsakymas!$D345,0)*Uzsakymas!$F345</f>
        <v>0</v>
      </c>
      <c r="AC345" s="98">
        <f>IF(Uzsakymas!$H345=Uzsakymas!$G$21,Uzsakymas!$D345,0)*Uzsakymas!$F345</f>
        <v>0</v>
      </c>
      <c r="AD345" s="98">
        <f>IF(Uzsakymas!$I345=Uzsakymas!$G$21,Uzsakymas!$E345,0)*Uzsakymas!$F345</f>
        <v>0</v>
      </c>
      <c r="AE345" s="98">
        <f>IF(Uzsakymas!$J345=Uzsakymas!$G$21,Uzsakymas!$E345,0)*Uzsakymas!$F345</f>
        <v>0</v>
      </c>
      <c r="AF345" s="98">
        <f>IF(Uzsakymas!$G345=Uzsakymas!$G$22,Uzsakymas!$D345,0)*Uzsakymas!$F345</f>
        <v>0</v>
      </c>
      <c r="AG345" s="98">
        <f>IF(Uzsakymas!$H345=Uzsakymas!$G$22,Uzsakymas!$D345,0)*Uzsakymas!$F345</f>
        <v>0</v>
      </c>
      <c r="AH345" s="98">
        <f>IF(Uzsakymas!$I345=Uzsakymas!$G$22,Uzsakymas!$E345,0)*Uzsakymas!$F345</f>
        <v>0</v>
      </c>
      <c r="AI345" s="98">
        <f>IF(Uzsakymas!$J345=Uzsakymas!$G$22,Uzsakymas!$E345,0)*Uzsakymas!$F345</f>
        <v>0</v>
      </c>
      <c r="AJ345" s="98">
        <f>IF(Uzsakymas!$G345=Uzsakymas!$G$23,Uzsakymas!$D345,0)*Uzsakymas!$F345</f>
        <v>0</v>
      </c>
      <c r="AK345" s="98">
        <f>IF(Uzsakymas!$H345=Uzsakymas!$G$23,Uzsakymas!$D345,0)*Uzsakymas!$F345</f>
        <v>0</v>
      </c>
      <c r="AL345" s="98">
        <f>IF(Uzsakymas!$I345=Uzsakymas!$G$23,Uzsakymas!$E345,0)*Uzsakymas!$F345</f>
        <v>0</v>
      </c>
      <c r="AM345" s="98">
        <f>IF(Uzsakymas!$J345=Uzsakymas!$G$23,Uzsakymas!$E345,0)*Uzsakymas!$F345</f>
        <v>0</v>
      </c>
      <c r="AN345" s="98">
        <f>IF(Uzsakymas!$G345=Uzsakymas!$G$24,Uzsakymas!$D345,0)*Uzsakymas!$F345</f>
        <v>0</v>
      </c>
      <c r="AO345" s="98">
        <f>IF(Uzsakymas!$H345=Uzsakymas!$G$24,Uzsakymas!$D345,0)*Uzsakymas!$F345</f>
        <v>0</v>
      </c>
      <c r="AP345" s="98">
        <f>IF(Uzsakymas!$I345=Uzsakymas!$G$24,Uzsakymas!$E345,0)*Uzsakymas!$F345</f>
        <v>0</v>
      </c>
      <c r="AQ345" s="98">
        <f>IF(Uzsakymas!$J345=Uzsakymas!$G$24,Uzsakymas!$E345,0)*Uzsakymas!$F345</f>
        <v>0</v>
      </c>
      <c r="AR345" s="98">
        <f>IF(Uzsakymas!$G345=Uzsakymas!$G$25,Uzsakymas!$D345,0)*Uzsakymas!$F345</f>
        <v>0</v>
      </c>
      <c r="AS345" s="98">
        <f>IF(Uzsakymas!$H345=Uzsakymas!$G$25,Uzsakymas!$D345,0)*Uzsakymas!$F345</f>
        <v>0</v>
      </c>
      <c r="AT345" s="98">
        <f>IF(Uzsakymas!$I345=Uzsakymas!$G$25,Uzsakymas!$E345,0)*Uzsakymas!$F345</f>
        <v>0</v>
      </c>
      <c r="AU345" s="98">
        <f>IF(Uzsakymas!$J345=Uzsakymas!$G$25,Uzsakymas!$E345,0)*Uzsakymas!$F345</f>
        <v>0</v>
      </c>
      <c r="AV345" s="98">
        <f>IF(Uzsakymas!$G345=Uzsakymas!$G$26,Uzsakymas!$D345,0)*Uzsakymas!$F345</f>
        <v>0</v>
      </c>
      <c r="AW345" s="98">
        <f>IF(Uzsakymas!$H345=Uzsakymas!$G$26,Uzsakymas!$D345,0)*Uzsakymas!$F345</f>
        <v>0</v>
      </c>
      <c r="AX345" s="98">
        <f>IF(Uzsakymas!$I345=Uzsakymas!$G$26,Uzsakymas!$E345,0)*Uzsakymas!$F345</f>
        <v>0</v>
      </c>
      <c r="AY345" s="98">
        <f>IF(Uzsakymas!$J345=Uzsakymas!$G$26,Uzsakymas!$E345,0)*Uzsakymas!$F345</f>
        <v>0</v>
      </c>
      <c r="AZ345" s="29">
        <f>(P345+Q345+R345+S345)/1000</f>
        <v>0</v>
      </c>
      <c r="BA345" s="16">
        <f>(T345+U345+V345+W345)/1000</f>
        <v>0</v>
      </c>
      <c r="BB345" s="16">
        <f>(X345+XFD345+XFD345+AA345)/1000</f>
        <v>0</v>
      </c>
      <c r="BC345" s="16">
        <f>(AB345+AC345+AD345+AE345)/1000</f>
        <v>0</v>
      </c>
      <c r="BD345" s="16">
        <f>(AF345+AG345+AH345+AI345)/1000</f>
        <v>0</v>
      </c>
      <c r="BE345" s="16">
        <f>(AJ345+AK345+AL345+AM345)/1000</f>
        <v>0</v>
      </c>
      <c r="BF345" s="16">
        <f>(AN345+AO345+AP345+AQ345)/1000</f>
        <v>0</v>
      </c>
      <c r="BG345" s="16">
        <f>(AR345+AS345+AT345+AU345)/1000</f>
        <v>0</v>
      </c>
      <c r="BH345" s="30">
        <f>(AV345+AW345+AX345+AY345)/1000</f>
        <v>0</v>
      </c>
    </row>
    <row r="346" spans="1:60" hidden="true">
      <c r="N346">
        <v>317</v>
      </c>
      <c r="P346" s="98">
        <f>IF(Uzsakymas!$G346=Uzsakymas!$G$18,Uzsakymas!$D346,0)*Uzsakymas!$F346</f>
        <v>0</v>
      </c>
      <c r="Q346" s="98">
        <f>IF(Uzsakymas!$H346=Uzsakymas!$G$18,Uzsakymas!$D346,0)*Uzsakymas!$F346</f>
        <v>0</v>
      </c>
      <c r="R346" s="98">
        <f>IF(Uzsakymas!$I346=Uzsakymas!$G$18,Uzsakymas!$E346,0)*Uzsakymas!$F346</f>
        <v>0</v>
      </c>
      <c r="S346" s="98">
        <f>IF(Uzsakymas!$J346=Uzsakymas!$G$18,Uzsakymas!$E346,0)*Uzsakymas!$F346</f>
        <v>0</v>
      </c>
      <c r="T346" s="98">
        <f>IF(Uzsakymas!$G346=Uzsakymas!$G$19,Uzsakymas!$D346,0)*Uzsakymas!$F346</f>
        <v>0</v>
      </c>
      <c r="U346" s="98">
        <f>IF(Uzsakymas!$H346=Uzsakymas!$G$19,Uzsakymas!$D346,0)*Uzsakymas!$F346</f>
        <v>0</v>
      </c>
      <c r="V346" s="98">
        <f>IF(Uzsakymas!$I346=Uzsakymas!$G$19,Uzsakymas!$E346,0)*Uzsakymas!$F346</f>
        <v>0</v>
      </c>
      <c r="W346" s="98">
        <f>IF(Uzsakymas!$J346=Uzsakymas!$G$19,Uzsakymas!$E346,0)*Uzsakymas!$F346</f>
        <v>0</v>
      </c>
      <c r="X346" s="98">
        <f>IF(Uzsakymas!$G346=Uzsakymas!$G$20,Uzsakymas!$D346,0)*Uzsakymas!$F346</f>
        <v>0</v>
      </c>
      <c r="Y346" s="98">
        <f>IF(Uzsakymas!$H346=Uzsakymas!$G$20,Uzsakymas!$D346,0)*Uzsakymas!$F346</f>
        <v>0</v>
      </c>
      <c r="Z346" s="98">
        <f>IF(Uzsakymas!$I346=Uzsakymas!$G$20,Uzsakymas!$E346,0)*Uzsakymas!$F346</f>
        <v>0</v>
      </c>
      <c r="AA346" s="98">
        <f>IF(Uzsakymas!$J346=Uzsakymas!$G$20,Uzsakymas!$E346,0)*Uzsakymas!$F346</f>
        <v>0</v>
      </c>
      <c r="AB346" s="98">
        <f>IF(Uzsakymas!$G346=Uzsakymas!$G$21,Uzsakymas!$D346,0)*Uzsakymas!$F346</f>
        <v>0</v>
      </c>
      <c r="AC346" s="98">
        <f>IF(Uzsakymas!$H346=Uzsakymas!$G$21,Uzsakymas!$D346,0)*Uzsakymas!$F346</f>
        <v>0</v>
      </c>
      <c r="AD346" s="98">
        <f>IF(Uzsakymas!$I346=Uzsakymas!$G$21,Uzsakymas!$E346,0)*Uzsakymas!$F346</f>
        <v>0</v>
      </c>
      <c r="AE346" s="98">
        <f>IF(Uzsakymas!$J346=Uzsakymas!$G$21,Uzsakymas!$E346,0)*Uzsakymas!$F346</f>
        <v>0</v>
      </c>
      <c r="AF346" s="98">
        <f>IF(Uzsakymas!$G346=Uzsakymas!$G$22,Uzsakymas!$D346,0)*Uzsakymas!$F346</f>
        <v>0</v>
      </c>
      <c r="AG346" s="98">
        <f>IF(Uzsakymas!$H346=Uzsakymas!$G$22,Uzsakymas!$D346,0)*Uzsakymas!$F346</f>
        <v>0</v>
      </c>
      <c r="AH346" s="98">
        <f>IF(Uzsakymas!$I346=Uzsakymas!$G$22,Uzsakymas!$E346,0)*Uzsakymas!$F346</f>
        <v>0</v>
      </c>
      <c r="AI346" s="98">
        <f>IF(Uzsakymas!$J346=Uzsakymas!$G$22,Uzsakymas!$E346,0)*Uzsakymas!$F346</f>
        <v>0</v>
      </c>
      <c r="AJ346" s="98">
        <f>IF(Uzsakymas!$G346=Uzsakymas!$G$23,Uzsakymas!$D346,0)*Uzsakymas!$F346</f>
        <v>0</v>
      </c>
      <c r="AK346" s="98">
        <f>IF(Uzsakymas!$H346=Uzsakymas!$G$23,Uzsakymas!$D346,0)*Uzsakymas!$F346</f>
        <v>0</v>
      </c>
      <c r="AL346" s="98">
        <f>IF(Uzsakymas!$I346=Uzsakymas!$G$23,Uzsakymas!$E346,0)*Uzsakymas!$F346</f>
        <v>0</v>
      </c>
      <c r="AM346" s="98">
        <f>IF(Uzsakymas!$J346=Uzsakymas!$G$23,Uzsakymas!$E346,0)*Uzsakymas!$F346</f>
        <v>0</v>
      </c>
      <c r="AN346" s="98">
        <f>IF(Uzsakymas!$G346=Uzsakymas!$G$24,Uzsakymas!$D346,0)*Uzsakymas!$F346</f>
        <v>0</v>
      </c>
      <c r="AO346" s="98">
        <f>IF(Uzsakymas!$H346=Uzsakymas!$G$24,Uzsakymas!$D346,0)*Uzsakymas!$F346</f>
        <v>0</v>
      </c>
      <c r="AP346" s="98">
        <f>IF(Uzsakymas!$I346=Uzsakymas!$G$24,Uzsakymas!$E346,0)*Uzsakymas!$F346</f>
        <v>0</v>
      </c>
      <c r="AQ346" s="98">
        <f>IF(Uzsakymas!$J346=Uzsakymas!$G$24,Uzsakymas!$E346,0)*Uzsakymas!$F346</f>
        <v>0</v>
      </c>
      <c r="AR346" s="98">
        <f>IF(Uzsakymas!$G346=Uzsakymas!$G$25,Uzsakymas!$D346,0)*Uzsakymas!$F346</f>
        <v>0</v>
      </c>
      <c r="AS346" s="98">
        <f>IF(Uzsakymas!$H346=Uzsakymas!$G$25,Uzsakymas!$D346,0)*Uzsakymas!$F346</f>
        <v>0</v>
      </c>
      <c r="AT346" s="98">
        <f>IF(Uzsakymas!$I346=Uzsakymas!$G$25,Uzsakymas!$E346,0)*Uzsakymas!$F346</f>
        <v>0</v>
      </c>
      <c r="AU346" s="98">
        <f>IF(Uzsakymas!$J346=Uzsakymas!$G$25,Uzsakymas!$E346,0)*Uzsakymas!$F346</f>
        <v>0</v>
      </c>
      <c r="AV346" s="98">
        <f>IF(Uzsakymas!$G346=Uzsakymas!$G$26,Uzsakymas!$D346,0)*Uzsakymas!$F346</f>
        <v>0</v>
      </c>
      <c r="AW346" s="98">
        <f>IF(Uzsakymas!$H346=Uzsakymas!$G$26,Uzsakymas!$D346,0)*Uzsakymas!$F346</f>
        <v>0</v>
      </c>
      <c r="AX346" s="98">
        <f>IF(Uzsakymas!$I346=Uzsakymas!$G$26,Uzsakymas!$E346,0)*Uzsakymas!$F346</f>
        <v>0</v>
      </c>
      <c r="AY346" s="98">
        <f>IF(Uzsakymas!$J346=Uzsakymas!$G$26,Uzsakymas!$E346,0)*Uzsakymas!$F346</f>
        <v>0</v>
      </c>
      <c r="AZ346" s="29">
        <f>(P346+Q346+R346+S346)/1000</f>
        <v>0</v>
      </c>
      <c r="BA346" s="16">
        <f>(T346+U346+V346+W346)/1000</f>
        <v>0</v>
      </c>
      <c r="BB346" s="16">
        <f>(X346+XFD346+XFD346+AA346)/1000</f>
        <v>0</v>
      </c>
      <c r="BC346" s="16">
        <f>(AB346+AC346+AD346+AE346)/1000</f>
        <v>0</v>
      </c>
      <c r="BD346" s="16">
        <f>(AF346+AG346+AH346+AI346)/1000</f>
        <v>0</v>
      </c>
      <c r="BE346" s="16">
        <f>(AJ346+AK346+AL346+AM346)/1000</f>
        <v>0</v>
      </c>
      <c r="BF346" s="16">
        <f>(AN346+AO346+AP346+AQ346)/1000</f>
        <v>0</v>
      </c>
      <c r="BG346" s="16">
        <f>(AR346+AS346+AT346+AU346)/1000</f>
        <v>0</v>
      </c>
      <c r="BH346" s="30">
        <f>(AV346+AW346+AX346+AY346)/1000</f>
        <v>0</v>
      </c>
    </row>
    <row r="347" spans="1:60" hidden="true">
      <c r="N347">
        <v>318</v>
      </c>
      <c r="P347" s="98">
        <f>IF(Uzsakymas!$G347=Uzsakymas!$G$18,Uzsakymas!$D347,0)*Uzsakymas!$F347</f>
        <v>0</v>
      </c>
      <c r="Q347" s="98">
        <f>IF(Uzsakymas!$H347=Uzsakymas!$G$18,Uzsakymas!$D347,0)*Uzsakymas!$F347</f>
        <v>0</v>
      </c>
      <c r="R347" s="98">
        <f>IF(Uzsakymas!$I347=Uzsakymas!$G$18,Uzsakymas!$E347,0)*Uzsakymas!$F347</f>
        <v>0</v>
      </c>
      <c r="S347" s="98">
        <f>IF(Uzsakymas!$J347=Uzsakymas!$G$18,Uzsakymas!$E347,0)*Uzsakymas!$F347</f>
        <v>0</v>
      </c>
      <c r="T347" s="98">
        <f>IF(Uzsakymas!$G347=Uzsakymas!$G$19,Uzsakymas!$D347,0)*Uzsakymas!$F347</f>
        <v>0</v>
      </c>
      <c r="U347" s="98">
        <f>IF(Uzsakymas!$H347=Uzsakymas!$G$19,Uzsakymas!$D347,0)*Uzsakymas!$F347</f>
        <v>0</v>
      </c>
      <c r="V347" s="98">
        <f>IF(Uzsakymas!$I347=Uzsakymas!$G$19,Uzsakymas!$E347,0)*Uzsakymas!$F347</f>
        <v>0</v>
      </c>
      <c r="W347" s="98">
        <f>IF(Uzsakymas!$J347=Uzsakymas!$G$19,Uzsakymas!$E347,0)*Uzsakymas!$F347</f>
        <v>0</v>
      </c>
      <c r="X347" s="98">
        <f>IF(Uzsakymas!$G347=Uzsakymas!$G$20,Uzsakymas!$D347,0)*Uzsakymas!$F347</f>
        <v>0</v>
      </c>
      <c r="Y347" s="98">
        <f>IF(Uzsakymas!$H347=Uzsakymas!$G$20,Uzsakymas!$D347,0)*Uzsakymas!$F347</f>
        <v>0</v>
      </c>
      <c r="Z347" s="98">
        <f>IF(Uzsakymas!$I347=Uzsakymas!$G$20,Uzsakymas!$E347,0)*Uzsakymas!$F347</f>
        <v>0</v>
      </c>
      <c r="AA347" s="98">
        <f>IF(Uzsakymas!$J347=Uzsakymas!$G$20,Uzsakymas!$E347,0)*Uzsakymas!$F347</f>
        <v>0</v>
      </c>
      <c r="AB347" s="98">
        <f>IF(Uzsakymas!$G347=Uzsakymas!$G$21,Uzsakymas!$D347,0)*Uzsakymas!$F347</f>
        <v>0</v>
      </c>
      <c r="AC347" s="98">
        <f>IF(Uzsakymas!$H347=Uzsakymas!$G$21,Uzsakymas!$D347,0)*Uzsakymas!$F347</f>
        <v>0</v>
      </c>
      <c r="AD347" s="98">
        <f>IF(Uzsakymas!$I347=Uzsakymas!$G$21,Uzsakymas!$E347,0)*Uzsakymas!$F347</f>
        <v>0</v>
      </c>
      <c r="AE347" s="98">
        <f>IF(Uzsakymas!$J347=Uzsakymas!$G$21,Uzsakymas!$E347,0)*Uzsakymas!$F347</f>
        <v>0</v>
      </c>
      <c r="AF347" s="98">
        <f>IF(Uzsakymas!$G347=Uzsakymas!$G$22,Uzsakymas!$D347,0)*Uzsakymas!$F347</f>
        <v>0</v>
      </c>
      <c r="AG347" s="98">
        <f>IF(Uzsakymas!$H347=Uzsakymas!$G$22,Uzsakymas!$D347,0)*Uzsakymas!$F347</f>
        <v>0</v>
      </c>
      <c r="AH347" s="98">
        <f>IF(Uzsakymas!$I347=Uzsakymas!$G$22,Uzsakymas!$E347,0)*Uzsakymas!$F347</f>
        <v>0</v>
      </c>
      <c r="AI347" s="98">
        <f>IF(Uzsakymas!$J347=Uzsakymas!$G$22,Uzsakymas!$E347,0)*Uzsakymas!$F347</f>
        <v>0</v>
      </c>
      <c r="AJ347" s="98">
        <f>IF(Uzsakymas!$G347=Uzsakymas!$G$23,Uzsakymas!$D347,0)*Uzsakymas!$F347</f>
        <v>0</v>
      </c>
      <c r="AK347" s="98">
        <f>IF(Uzsakymas!$H347=Uzsakymas!$G$23,Uzsakymas!$D347,0)*Uzsakymas!$F347</f>
        <v>0</v>
      </c>
      <c r="AL347" s="98">
        <f>IF(Uzsakymas!$I347=Uzsakymas!$G$23,Uzsakymas!$E347,0)*Uzsakymas!$F347</f>
        <v>0</v>
      </c>
      <c r="AM347" s="98">
        <f>IF(Uzsakymas!$J347=Uzsakymas!$G$23,Uzsakymas!$E347,0)*Uzsakymas!$F347</f>
        <v>0</v>
      </c>
      <c r="AN347" s="98">
        <f>IF(Uzsakymas!$G347=Uzsakymas!$G$24,Uzsakymas!$D347,0)*Uzsakymas!$F347</f>
        <v>0</v>
      </c>
      <c r="AO347" s="98">
        <f>IF(Uzsakymas!$H347=Uzsakymas!$G$24,Uzsakymas!$D347,0)*Uzsakymas!$F347</f>
        <v>0</v>
      </c>
      <c r="AP347" s="98">
        <f>IF(Uzsakymas!$I347=Uzsakymas!$G$24,Uzsakymas!$E347,0)*Uzsakymas!$F347</f>
        <v>0</v>
      </c>
      <c r="AQ347" s="98">
        <f>IF(Uzsakymas!$J347=Uzsakymas!$G$24,Uzsakymas!$E347,0)*Uzsakymas!$F347</f>
        <v>0</v>
      </c>
      <c r="AR347" s="98">
        <f>IF(Uzsakymas!$G347=Uzsakymas!$G$25,Uzsakymas!$D347,0)*Uzsakymas!$F347</f>
        <v>0</v>
      </c>
      <c r="AS347" s="98">
        <f>IF(Uzsakymas!$H347=Uzsakymas!$G$25,Uzsakymas!$D347,0)*Uzsakymas!$F347</f>
        <v>0</v>
      </c>
      <c r="AT347" s="98">
        <f>IF(Uzsakymas!$I347=Uzsakymas!$G$25,Uzsakymas!$E347,0)*Uzsakymas!$F347</f>
        <v>0</v>
      </c>
      <c r="AU347" s="98">
        <f>IF(Uzsakymas!$J347=Uzsakymas!$G$25,Uzsakymas!$E347,0)*Uzsakymas!$F347</f>
        <v>0</v>
      </c>
      <c r="AV347" s="98">
        <f>IF(Uzsakymas!$G347=Uzsakymas!$G$26,Uzsakymas!$D347,0)*Uzsakymas!$F347</f>
        <v>0</v>
      </c>
      <c r="AW347" s="98">
        <f>IF(Uzsakymas!$H347=Uzsakymas!$G$26,Uzsakymas!$D347,0)*Uzsakymas!$F347</f>
        <v>0</v>
      </c>
      <c r="AX347" s="98">
        <f>IF(Uzsakymas!$I347=Uzsakymas!$G$26,Uzsakymas!$E347,0)*Uzsakymas!$F347</f>
        <v>0</v>
      </c>
      <c r="AY347" s="98">
        <f>IF(Uzsakymas!$J347=Uzsakymas!$G$26,Uzsakymas!$E347,0)*Uzsakymas!$F347</f>
        <v>0</v>
      </c>
      <c r="AZ347" s="29">
        <f>(P347+Q347+R347+S347)/1000</f>
        <v>0</v>
      </c>
      <c r="BA347" s="16">
        <f>(T347+U347+V347+W347)/1000</f>
        <v>0</v>
      </c>
      <c r="BB347" s="16">
        <f>(X347+XFD347+XFD347+AA347)/1000</f>
        <v>0</v>
      </c>
      <c r="BC347" s="16">
        <f>(AB347+AC347+AD347+AE347)/1000</f>
        <v>0</v>
      </c>
      <c r="BD347" s="16">
        <f>(AF347+AG347+AH347+AI347)/1000</f>
        <v>0</v>
      </c>
      <c r="BE347" s="16">
        <f>(AJ347+AK347+AL347+AM347)/1000</f>
        <v>0</v>
      </c>
      <c r="BF347" s="16">
        <f>(AN347+AO347+AP347+AQ347)/1000</f>
        <v>0</v>
      </c>
      <c r="BG347" s="16">
        <f>(AR347+AS347+AT347+AU347)/1000</f>
        <v>0</v>
      </c>
      <c r="BH347" s="30">
        <f>(AV347+AW347+AX347+AY347)/1000</f>
        <v>0</v>
      </c>
    </row>
    <row r="348" spans="1:60" hidden="true">
      <c r="N348">
        <v>319</v>
      </c>
      <c r="P348" s="98">
        <f>IF(Uzsakymas!$G348=Uzsakymas!$G$18,Uzsakymas!$D348,0)*Uzsakymas!$F348</f>
        <v>0</v>
      </c>
      <c r="Q348" s="98">
        <f>IF(Uzsakymas!$H348=Uzsakymas!$G$18,Uzsakymas!$D348,0)*Uzsakymas!$F348</f>
        <v>0</v>
      </c>
      <c r="R348" s="98">
        <f>IF(Uzsakymas!$I348=Uzsakymas!$G$18,Uzsakymas!$E348,0)*Uzsakymas!$F348</f>
        <v>0</v>
      </c>
      <c r="S348" s="98">
        <f>IF(Uzsakymas!$J348=Uzsakymas!$G$18,Uzsakymas!$E348,0)*Uzsakymas!$F348</f>
        <v>0</v>
      </c>
      <c r="T348" s="98">
        <f>IF(Uzsakymas!$G348=Uzsakymas!$G$19,Uzsakymas!$D348,0)*Uzsakymas!$F348</f>
        <v>0</v>
      </c>
      <c r="U348" s="98">
        <f>IF(Uzsakymas!$H348=Uzsakymas!$G$19,Uzsakymas!$D348,0)*Uzsakymas!$F348</f>
        <v>0</v>
      </c>
      <c r="V348" s="98">
        <f>IF(Uzsakymas!$I348=Uzsakymas!$G$19,Uzsakymas!$E348,0)*Uzsakymas!$F348</f>
        <v>0</v>
      </c>
      <c r="W348" s="98">
        <f>IF(Uzsakymas!$J348=Uzsakymas!$G$19,Uzsakymas!$E348,0)*Uzsakymas!$F348</f>
        <v>0</v>
      </c>
      <c r="X348" s="98">
        <f>IF(Uzsakymas!$G348=Uzsakymas!$G$20,Uzsakymas!$D348,0)*Uzsakymas!$F348</f>
        <v>0</v>
      </c>
      <c r="Y348" s="98">
        <f>IF(Uzsakymas!$H348=Uzsakymas!$G$20,Uzsakymas!$D348,0)*Uzsakymas!$F348</f>
        <v>0</v>
      </c>
      <c r="Z348" s="98">
        <f>IF(Uzsakymas!$I348=Uzsakymas!$G$20,Uzsakymas!$E348,0)*Uzsakymas!$F348</f>
        <v>0</v>
      </c>
      <c r="AA348" s="98">
        <f>IF(Uzsakymas!$J348=Uzsakymas!$G$20,Uzsakymas!$E348,0)*Uzsakymas!$F348</f>
        <v>0</v>
      </c>
      <c r="AB348" s="98">
        <f>IF(Uzsakymas!$G348=Uzsakymas!$G$21,Uzsakymas!$D348,0)*Uzsakymas!$F348</f>
        <v>0</v>
      </c>
      <c r="AC348" s="98">
        <f>IF(Uzsakymas!$H348=Uzsakymas!$G$21,Uzsakymas!$D348,0)*Uzsakymas!$F348</f>
        <v>0</v>
      </c>
      <c r="AD348" s="98">
        <f>IF(Uzsakymas!$I348=Uzsakymas!$G$21,Uzsakymas!$E348,0)*Uzsakymas!$F348</f>
        <v>0</v>
      </c>
      <c r="AE348" s="98">
        <f>IF(Uzsakymas!$J348=Uzsakymas!$G$21,Uzsakymas!$E348,0)*Uzsakymas!$F348</f>
        <v>0</v>
      </c>
      <c r="AF348" s="98">
        <f>IF(Uzsakymas!$G348=Uzsakymas!$G$22,Uzsakymas!$D348,0)*Uzsakymas!$F348</f>
        <v>0</v>
      </c>
      <c r="AG348" s="98">
        <f>IF(Uzsakymas!$H348=Uzsakymas!$G$22,Uzsakymas!$D348,0)*Uzsakymas!$F348</f>
        <v>0</v>
      </c>
      <c r="AH348" s="98">
        <f>IF(Uzsakymas!$I348=Uzsakymas!$G$22,Uzsakymas!$E348,0)*Uzsakymas!$F348</f>
        <v>0</v>
      </c>
      <c r="AI348" s="98">
        <f>IF(Uzsakymas!$J348=Uzsakymas!$G$22,Uzsakymas!$E348,0)*Uzsakymas!$F348</f>
        <v>0</v>
      </c>
      <c r="AJ348" s="98">
        <f>IF(Uzsakymas!$G348=Uzsakymas!$G$23,Uzsakymas!$D348,0)*Uzsakymas!$F348</f>
        <v>0</v>
      </c>
      <c r="AK348" s="98">
        <f>IF(Uzsakymas!$H348=Uzsakymas!$G$23,Uzsakymas!$D348,0)*Uzsakymas!$F348</f>
        <v>0</v>
      </c>
      <c r="AL348" s="98">
        <f>IF(Uzsakymas!$I348=Uzsakymas!$G$23,Uzsakymas!$E348,0)*Uzsakymas!$F348</f>
        <v>0</v>
      </c>
      <c r="AM348" s="98">
        <f>IF(Uzsakymas!$J348=Uzsakymas!$G$23,Uzsakymas!$E348,0)*Uzsakymas!$F348</f>
        <v>0</v>
      </c>
      <c r="AN348" s="98">
        <f>IF(Uzsakymas!$G348=Uzsakymas!$G$24,Uzsakymas!$D348,0)*Uzsakymas!$F348</f>
        <v>0</v>
      </c>
      <c r="AO348" s="98">
        <f>IF(Uzsakymas!$H348=Uzsakymas!$G$24,Uzsakymas!$D348,0)*Uzsakymas!$F348</f>
        <v>0</v>
      </c>
      <c r="AP348" s="98">
        <f>IF(Uzsakymas!$I348=Uzsakymas!$G$24,Uzsakymas!$E348,0)*Uzsakymas!$F348</f>
        <v>0</v>
      </c>
      <c r="AQ348" s="98">
        <f>IF(Uzsakymas!$J348=Uzsakymas!$G$24,Uzsakymas!$E348,0)*Uzsakymas!$F348</f>
        <v>0</v>
      </c>
      <c r="AR348" s="98">
        <f>IF(Uzsakymas!$G348=Uzsakymas!$G$25,Uzsakymas!$D348,0)*Uzsakymas!$F348</f>
        <v>0</v>
      </c>
      <c r="AS348" s="98">
        <f>IF(Uzsakymas!$H348=Uzsakymas!$G$25,Uzsakymas!$D348,0)*Uzsakymas!$F348</f>
        <v>0</v>
      </c>
      <c r="AT348" s="98">
        <f>IF(Uzsakymas!$I348=Uzsakymas!$G$25,Uzsakymas!$E348,0)*Uzsakymas!$F348</f>
        <v>0</v>
      </c>
      <c r="AU348" s="98">
        <f>IF(Uzsakymas!$J348=Uzsakymas!$G$25,Uzsakymas!$E348,0)*Uzsakymas!$F348</f>
        <v>0</v>
      </c>
      <c r="AV348" s="98">
        <f>IF(Uzsakymas!$G348=Uzsakymas!$G$26,Uzsakymas!$D348,0)*Uzsakymas!$F348</f>
        <v>0</v>
      </c>
      <c r="AW348" s="98">
        <f>IF(Uzsakymas!$H348=Uzsakymas!$G$26,Uzsakymas!$D348,0)*Uzsakymas!$F348</f>
        <v>0</v>
      </c>
      <c r="AX348" s="98">
        <f>IF(Uzsakymas!$I348=Uzsakymas!$G$26,Uzsakymas!$E348,0)*Uzsakymas!$F348</f>
        <v>0</v>
      </c>
      <c r="AY348" s="98">
        <f>IF(Uzsakymas!$J348=Uzsakymas!$G$26,Uzsakymas!$E348,0)*Uzsakymas!$F348</f>
        <v>0</v>
      </c>
      <c r="AZ348" s="29">
        <f>(P348+Q348+R348+S348)/1000</f>
        <v>0</v>
      </c>
      <c r="BA348" s="16">
        <f>(T348+U348+V348+W348)/1000</f>
        <v>0</v>
      </c>
      <c r="BB348" s="16">
        <f>(X348+XFD348+XFD348+AA348)/1000</f>
        <v>0</v>
      </c>
      <c r="BC348" s="16">
        <f>(AB348+AC348+AD348+AE348)/1000</f>
        <v>0</v>
      </c>
      <c r="BD348" s="16">
        <f>(AF348+AG348+AH348+AI348)/1000</f>
        <v>0</v>
      </c>
      <c r="BE348" s="16">
        <f>(AJ348+AK348+AL348+AM348)/1000</f>
        <v>0</v>
      </c>
      <c r="BF348" s="16">
        <f>(AN348+AO348+AP348+AQ348)/1000</f>
        <v>0</v>
      </c>
      <c r="BG348" s="16">
        <f>(AR348+AS348+AT348+AU348)/1000</f>
        <v>0</v>
      </c>
      <c r="BH348" s="30">
        <f>(AV348+AW348+AX348+AY348)/1000</f>
        <v>0</v>
      </c>
    </row>
    <row r="349" spans="1:60" hidden="true">
      <c r="N349">
        <v>320</v>
      </c>
      <c r="P349" s="98">
        <f>IF(Uzsakymas!$G349=Uzsakymas!$G$18,Uzsakymas!$D349,0)*Uzsakymas!$F349</f>
        <v>0</v>
      </c>
      <c r="Q349" s="98">
        <f>IF(Uzsakymas!$H349=Uzsakymas!$G$18,Uzsakymas!$D349,0)*Uzsakymas!$F349</f>
        <v>0</v>
      </c>
      <c r="R349" s="98">
        <f>IF(Uzsakymas!$I349=Uzsakymas!$G$18,Uzsakymas!$E349,0)*Uzsakymas!$F349</f>
        <v>0</v>
      </c>
      <c r="S349" s="98">
        <f>IF(Uzsakymas!$J349=Uzsakymas!$G$18,Uzsakymas!$E349,0)*Uzsakymas!$F349</f>
        <v>0</v>
      </c>
      <c r="T349" s="98">
        <f>IF(Uzsakymas!$G349=Uzsakymas!$G$19,Uzsakymas!$D349,0)*Uzsakymas!$F349</f>
        <v>0</v>
      </c>
      <c r="U349" s="98">
        <f>IF(Uzsakymas!$H349=Uzsakymas!$G$19,Uzsakymas!$D349,0)*Uzsakymas!$F349</f>
        <v>0</v>
      </c>
      <c r="V349" s="98">
        <f>IF(Uzsakymas!$I349=Uzsakymas!$G$19,Uzsakymas!$E349,0)*Uzsakymas!$F349</f>
        <v>0</v>
      </c>
      <c r="W349" s="98">
        <f>IF(Uzsakymas!$J349=Uzsakymas!$G$19,Uzsakymas!$E349,0)*Uzsakymas!$F349</f>
        <v>0</v>
      </c>
      <c r="X349" s="98">
        <f>IF(Uzsakymas!$G349=Uzsakymas!$G$20,Uzsakymas!$D349,0)*Uzsakymas!$F349</f>
        <v>0</v>
      </c>
      <c r="Y349" s="98">
        <f>IF(Uzsakymas!$H349=Uzsakymas!$G$20,Uzsakymas!$D349,0)*Uzsakymas!$F349</f>
        <v>0</v>
      </c>
      <c r="Z349" s="98">
        <f>IF(Uzsakymas!$I349=Uzsakymas!$G$20,Uzsakymas!$E349,0)*Uzsakymas!$F349</f>
        <v>0</v>
      </c>
      <c r="AA349" s="98">
        <f>IF(Uzsakymas!$J349=Uzsakymas!$G$20,Uzsakymas!$E349,0)*Uzsakymas!$F349</f>
        <v>0</v>
      </c>
      <c r="AB349" s="98">
        <f>IF(Uzsakymas!$G349=Uzsakymas!$G$21,Uzsakymas!$D349,0)*Uzsakymas!$F349</f>
        <v>0</v>
      </c>
      <c r="AC349" s="98">
        <f>IF(Uzsakymas!$H349=Uzsakymas!$G$21,Uzsakymas!$D349,0)*Uzsakymas!$F349</f>
        <v>0</v>
      </c>
      <c r="AD349" s="98">
        <f>IF(Uzsakymas!$I349=Uzsakymas!$G$21,Uzsakymas!$E349,0)*Uzsakymas!$F349</f>
        <v>0</v>
      </c>
      <c r="AE349" s="98">
        <f>IF(Uzsakymas!$J349=Uzsakymas!$G$21,Uzsakymas!$E349,0)*Uzsakymas!$F349</f>
        <v>0</v>
      </c>
      <c r="AF349" s="98">
        <f>IF(Uzsakymas!$G349=Uzsakymas!$G$22,Uzsakymas!$D349,0)*Uzsakymas!$F349</f>
        <v>0</v>
      </c>
      <c r="AG349" s="98">
        <f>IF(Uzsakymas!$H349=Uzsakymas!$G$22,Uzsakymas!$D349,0)*Uzsakymas!$F349</f>
        <v>0</v>
      </c>
      <c r="AH349" s="98">
        <f>IF(Uzsakymas!$I349=Uzsakymas!$G$22,Uzsakymas!$E349,0)*Uzsakymas!$F349</f>
        <v>0</v>
      </c>
      <c r="AI349" s="98">
        <f>IF(Uzsakymas!$J349=Uzsakymas!$G$22,Uzsakymas!$E349,0)*Uzsakymas!$F349</f>
        <v>0</v>
      </c>
      <c r="AJ349" s="98">
        <f>IF(Uzsakymas!$G349=Uzsakymas!$G$23,Uzsakymas!$D349,0)*Uzsakymas!$F349</f>
        <v>0</v>
      </c>
      <c r="AK349" s="98">
        <f>IF(Uzsakymas!$H349=Uzsakymas!$G$23,Uzsakymas!$D349,0)*Uzsakymas!$F349</f>
        <v>0</v>
      </c>
      <c r="AL349" s="98">
        <f>IF(Uzsakymas!$I349=Uzsakymas!$G$23,Uzsakymas!$E349,0)*Uzsakymas!$F349</f>
        <v>0</v>
      </c>
      <c r="AM349" s="98">
        <f>IF(Uzsakymas!$J349=Uzsakymas!$G$23,Uzsakymas!$E349,0)*Uzsakymas!$F349</f>
        <v>0</v>
      </c>
      <c r="AN349" s="98">
        <f>IF(Uzsakymas!$G349=Uzsakymas!$G$24,Uzsakymas!$D349,0)*Uzsakymas!$F349</f>
        <v>0</v>
      </c>
      <c r="AO349" s="98">
        <f>IF(Uzsakymas!$H349=Uzsakymas!$G$24,Uzsakymas!$D349,0)*Uzsakymas!$F349</f>
        <v>0</v>
      </c>
      <c r="AP349" s="98">
        <f>IF(Uzsakymas!$I349=Uzsakymas!$G$24,Uzsakymas!$E349,0)*Uzsakymas!$F349</f>
        <v>0</v>
      </c>
      <c r="AQ349" s="98">
        <f>IF(Uzsakymas!$J349=Uzsakymas!$G$24,Uzsakymas!$E349,0)*Uzsakymas!$F349</f>
        <v>0</v>
      </c>
      <c r="AR349" s="98">
        <f>IF(Uzsakymas!$G349=Uzsakymas!$G$25,Uzsakymas!$D349,0)*Uzsakymas!$F349</f>
        <v>0</v>
      </c>
      <c r="AS349" s="98">
        <f>IF(Uzsakymas!$H349=Uzsakymas!$G$25,Uzsakymas!$D349,0)*Uzsakymas!$F349</f>
        <v>0</v>
      </c>
      <c r="AT349" s="98">
        <f>IF(Uzsakymas!$I349=Uzsakymas!$G$25,Uzsakymas!$E349,0)*Uzsakymas!$F349</f>
        <v>0</v>
      </c>
      <c r="AU349" s="98">
        <f>IF(Uzsakymas!$J349=Uzsakymas!$G$25,Uzsakymas!$E349,0)*Uzsakymas!$F349</f>
        <v>0</v>
      </c>
      <c r="AV349" s="98">
        <f>IF(Uzsakymas!$G349=Uzsakymas!$G$26,Uzsakymas!$D349,0)*Uzsakymas!$F349</f>
        <v>0</v>
      </c>
      <c r="AW349" s="98">
        <f>IF(Uzsakymas!$H349=Uzsakymas!$G$26,Uzsakymas!$D349,0)*Uzsakymas!$F349</f>
        <v>0</v>
      </c>
      <c r="AX349" s="98">
        <f>IF(Uzsakymas!$I349=Uzsakymas!$G$26,Uzsakymas!$E349,0)*Uzsakymas!$F349</f>
        <v>0</v>
      </c>
      <c r="AY349" s="98">
        <f>IF(Uzsakymas!$J349=Uzsakymas!$G$26,Uzsakymas!$E349,0)*Uzsakymas!$F349</f>
        <v>0</v>
      </c>
      <c r="AZ349" s="29">
        <f>(P349+Q349+R349+S349)/1000</f>
        <v>0</v>
      </c>
      <c r="BA349" s="16">
        <f>(T349+U349+V349+W349)/1000</f>
        <v>0</v>
      </c>
      <c r="BB349" s="16">
        <f>(X349+XFD349+XFD349+AA349)/1000</f>
        <v>0</v>
      </c>
      <c r="BC349" s="16">
        <f>(AB349+AC349+AD349+AE349)/1000</f>
        <v>0</v>
      </c>
      <c r="BD349" s="16">
        <f>(AF349+AG349+AH349+AI349)/1000</f>
        <v>0</v>
      </c>
      <c r="BE349" s="16">
        <f>(AJ349+AK349+AL349+AM349)/1000</f>
        <v>0</v>
      </c>
      <c r="BF349" s="16">
        <f>(AN349+AO349+AP349+AQ349)/1000</f>
        <v>0</v>
      </c>
      <c r="BG349" s="16">
        <f>(AR349+AS349+AT349+AU349)/1000</f>
        <v>0</v>
      </c>
      <c r="BH349" s="30">
        <f>(AV349+AW349+AX349+AY349)/1000</f>
        <v>0</v>
      </c>
    </row>
    <row r="350" spans="1:60" hidden="true">
      <c r="N350">
        <v>321</v>
      </c>
      <c r="P350" s="98">
        <f>IF(Uzsakymas!$G350=Uzsakymas!$G$18,Uzsakymas!$D350,0)*Uzsakymas!$F350</f>
        <v>0</v>
      </c>
      <c r="Q350" s="98">
        <f>IF(Uzsakymas!$H350=Uzsakymas!$G$18,Uzsakymas!$D350,0)*Uzsakymas!$F350</f>
        <v>0</v>
      </c>
      <c r="R350" s="98">
        <f>IF(Uzsakymas!$I350=Uzsakymas!$G$18,Uzsakymas!$E350,0)*Uzsakymas!$F350</f>
        <v>0</v>
      </c>
      <c r="S350" s="98">
        <f>IF(Uzsakymas!$J350=Uzsakymas!$G$18,Uzsakymas!$E350,0)*Uzsakymas!$F350</f>
        <v>0</v>
      </c>
      <c r="T350" s="98">
        <f>IF(Uzsakymas!$G350=Uzsakymas!$G$19,Uzsakymas!$D350,0)*Uzsakymas!$F350</f>
        <v>0</v>
      </c>
      <c r="U350" s="98">
        <f>IF(Uzsakymas!$H350=Uzsakymas!$G$19,Uzsakymas!$D350,0)*Uzsakymas!$F350</f>
        <v>0</v>
      </c>
      <c r="V350" s="98">
        <f>IF(Uzsakymas!$I350=Uzsakymas!$G$19,Uzsakymas!$E350,0)*Uzsakymas!$F350</f>
        <v>0</v>
      </c>
      <c r="W350" s="98">
        <f>IF(Uzsakymas!$J350=Uzsakymas!$G$19,Uzsakymas!$E350,0)*Uzsakymas!$F350</f>
        <v>0</v>
      </c>
      <c r="X350" s="98">
        <f>IF(Uzsakymas!$G350=Uzsakymas!$G$20,Uzsakymas!$D350,0)*Uzsakymas!$F350</f>
        <v>0</v>
      </c>
      <c r="Y350" s="98">
        <f>IF(Uzsakymas!$H350=Uzsakymas!$G$20,Uzsakymas!$D350,0)*Uzsakymas!$F350</f>
        <v>0</v>
      </c>
      <c r="Z350" s="98">
        <f>IF(Uzsakymas!$I350=Uzsakymas!$G$20,Uzsakymas!$E350,0)*Uzsakymas!$F350</f>
        <v>0</v>
      </c>
      <c r="AA350" s="98">
        <f>IF(Uzsakymas!$J350=Uzsakymas!$G$20,Uzsakymas!$E350,0)*Uzsakymas!$F350</f>
        <v>0</v>
      </c>
      <c r="AB350" s="98">
        <f>IF(Uzsakymas!$G350=Uzsakymas!$G$21,Uzsakymas!$D350,0)*Uzsakymas!$F350</f>
        <v>0</v>
      </c>
      <c r="AC350" s="98">
        <f>IF(Uzsakymas!$H350=Uzsakymas!$G$21,Uzsakymas!$D350,0)*Uzsakymas!$F350</f>
        <v>0</v>
      </c>
      <c r="AD350" s="98">
        <f>IF(Uzsakymas!$I350=Uzsakymas!$G$21,Uzsakymas!$E350,0)*Uzsakymas!$F350</f>
        <v>0</v>
      </c>
      <c r="AE350" s="98">
        <f>IF(Uzsakymas!$J350=Uzsakymas!$G$21,Uzsakymas!$E350,0)*Uzsakymas!$F350</f>
        <v>0</v>
      </c>
      <c r="AF350" s="98">
        <f>IF(Uzsakymas!$G350=Uzsakymas!$G$22,Uzsakymas!$D350,0)*Uzsakymas!$F350</f>
        <v>0</v>
      </c>
      <c r="AG350" s="98">
        <f>IF(Uzsakymas!$H350=Uzsakymas!$G$22,Uzsakymas!$D350,0)*Uzsakymas!$F350</f>
        <v>0</v>
      </c>
      <c r="AH350" s="98">
        <f>IF(Uzsakymas!$I350=Uzsakymas!$G$22,Uzsakymas!$E350,0)*Uzsakymas!$F350</f>
        <v>0</v>
      </c>
      <c r="AI350" s="98">
        <f>IF(Uzsakymas!$J350=Uzsakymas!$G$22,Uzsakymas!$E350,0)*Uzsakymas!$F350</f>
        <v>0</v>
      </c>
      <c r="AJ350" s="98">
        <f>IF(Uzsakymas!$G350=Uzsakymas!$G$23,Uzsakymas!$D350,0)*Uzsakymas!$F350</f>
        <v>0</v>
      </c>
      <c r="AK350" s="98">
        <f>IF(Uzsakymas!$H350=Uzsakymas!$G$23,Uzsakymas!$D350,0)*Uzsakymas!$F350</f>
        <v>0</v>
      </c>
      <c r="AL350" s="98">
        <f>IF(Uzsakymas!$I350=Uzsakymas!$G$23,Uzsakymas!$E350,0)*Uzsakymas!$F350</f>
        <v>0</v>
      </c>
      <c r="AM350" s="98">
        <f>IF(Uzsakymas!$J350=Uzsakymas!$G$23,Uzsakymas!$E350,0)*Uzsakymas!$F350</f>
        <v>0</v>
      </c>
      <c r="AN350" s="98">
        <f>IF(Uzsakymas!$G350=Uzsakymas!$G$24,Uzsakymas!$D350,0)*Uzsakymas!$F350</f>
        <v>0</v>
      </c>
      <c r="AO350" s="98">
        <f>IF(Uzsakymas!$H350=Uzsakymas!$G$24,Uzsakymas!$D350,0)*Uzsakymas!$F350</f>
        <v>0</v>
      </c>
      <c r="AP350" s="98">
        <f>IF(Uzsakymas!$I350=Uzsakymas!$G$24,Uzsakymas!$E350,0)*Uzsakymas!$F350</f>
        <v>0</v>
      </c>
      <c r="AQ350" s="98">
        <f>IF(Uzsakymas!$J350=Uzsakymas!$G$24,Uzsakymas!$E350,0)*Uzsakymas!$F350</f>
        <v>0</v>
      </c>
      <c r="AR350" s="98">
        <f>IF(Uzsakymas!$G350=Uzsakymas!$G$25,Uzsakymas!$D350,0)*Uzsakymas!$F350</f>
        <v>0</v>
      </c>
      <c r="AS350" s="98">
        <f>IF(Uzsakymas!$H350=Uzsakymas!$G$25,Uzsakymas!$D350,0)*Uzsakymas!$F350</f>
        <v>0</v>
      </c>
      <c r="AT350" s="98">
        <f>IF(Uzsakymas!$I350=Uzsakymas!$G$25,Uzsakymas!$E350,0)*Uzsakymas!$F350</f>
        <v>0</v>
      </c>
      <c r="AU350" s="98">
        <f>IF(Uzsakymas!$J350=Uzsakymas!$G$25,Uzsakymas!$E350,0)*Uzsakymas!$F350</f>
        <v>0</v>
      </c>
      <c r="AV350" s="98">
        <f>IF(Uzsakymas!$G350=Uzsakymas!$G$26,Uzsakymas!$D350,0)*Uzsakymas!$F350</f>
        <v>0</v>
      </c>
      <c r="AW350" s="98">
        <f>IF(Uzsakymas!$H350=Uzsakymas!$G$26,Uzsakymas!$D350,0)*Uzsakymas!$F350</f>
        <v>0</v>
      </c>
      <c r="AX350" s="98">
        <f>IF(Uzsakymas!$I350=Uzsakymas!$G$26,Uzsakymas!$E350,0)*Uzsakymas!$F350</f>
        <v>0</v>
      </c>
      <c r="AY350" s="98">
        <f>IF(Uzsakymas!$J350=Uzsakymas!$G$26,Uzsakymas!$E350,0)*Uzsakymas!$F350</f>
        <v>0</v>
      </c>
      <c r="AZ350" s="29">
        <f>(P350+Q350+R350+S350)/1000</f>
        <v>0</v>
      </c>
      <c r="BA350" s="16">
        <f>(T350+U350+V350+W350)/1000</f>
        <v>0</v>
      </c>
      <c r="BB350" s="16">
        <f>(X350+XFD350+XFD350+AA350)/1000</f>
        <v>0</v>
      </c>
      <c r="BC350" s="16">
        <f>(AB350+AC350+AD350+AE350)/1000</f>
        <v>0</v>
      </c>
      <c r="BD350" s="16">
        <f>(AF350+AG350+AH350+AI350)/1000</f>
        <v>0</v>
      </c>
      <c r="BE350" s="16">
        <f>(AJ350+AK350+AL350+AM350)/1000</f>
        <v>0</v>
      </c>
      <c r="BF350" s="16">
        <f>(AN350+AO350+AP350+AQ350)/1000</f>
        <v>0</v>
      </c>
      <c r="BG350" s="16">
        <f>(AR350+AS350+AT350+AU350)/1000</f>
        <v>0</v>
      </c>
      <c r="BH350" s="30">
        <f>(AV350+AW350+AX350+AY350)/1000</f>
        <v>0</v>
      </c>
    </row>
    <row r="351" spans="1:60" hidden="true">
      <c r="N351">
        <v>322</v>
      </c>
      <c r="P351" s="98">
        <f>IF(Uzsakymas!$G351=Uzsakymas!$G$18,Uzsakymas!$D351,0)*Uzsakymas!$F351</f>
        <v>0</v>
      </c>
      <c r="Q351" s="98">
        <f>IF(Uzsakymas!$H351=Uzsakymas!$G$18,Uzsakymas!$D351,0)*Uzsakymas!$F351</f>
        <v>0</v>
      </c>
      <c r="R351" s="98">
        <f>IF(Uzsakymas!$I351=Uzsakymas!$G$18,Uzsakymas!$E351,0)*Uzsakymas!$F351</f>
        <v>0</v>
      </c>
      <c r="S351" s="98">
        <f>IF(Uzsakymas!$J351=Uzsakymas!$G$18,Uzsakymas!$E351,0)*Uzsakymas!$F351</f>
        <v>0</v>
      </c>
      <c r="T351" s="98">
        <f>IF(Uzsakymas!$G351=Uzsakymas!$G$19,Uzsakymas!$D351,0)*Uzsakymas!$F351</f>
        <v>0</v>
      </c>
      <c r="U351" s="98">
        <f>IF(Uzsakymas!$H351=Uzsakymas!$G$19,Uzsakymas!$D351,0)*Uzsakymas!$F351</f>
        <v>0</v>
      </c>
      <c r="V351" s="98">
        <f>IF(Uzsakymas!$I351=Uzsakymas!$G$19,Uzsakymas!$E351,0)*Uzsakymas!$F351</f>
        <v>0</v>
      </c>
      <c r="W351" s="98">
        <f>IF(Uzsakymas!$J351=Uzsakymas!$G$19,Uzsakymas!$E351,0)*Uzsakymas!$F351</f>
        <v>0</v>
      </c>
      <c r="X351" s="98">
        <f>IF(Uzsakymas!$G351=Uzsakymas!$G$20,Uzsakymas!$D351,0)*Uzsakymas!$F351</f>
        <v>0</v>
      </c>
      <c r="Y351" s="98">
        <f>IF(Uzsakymas!$H351=Uzsakymas!$G$20,Uzsakymas!$D351,0)*Uzsakymas!$F351</f>
        <v>0</v>
      </c>
      <c r="Z351" s="98">
        <f>IF(Uzsakymas!$I351=Uzsakymas!$G$20,Uzsakymas!$E351,0)*Uzsakymas!$F351</f>
        <v>0</v>
      </c>
      <c r="AA351" s="98">
        <f>IF(Uzsakymas!$J351=Uzsakymas!$G$20,Uzsakymas!$E351,0)*Uzsakymas!$F351</f>
        <v>0</v>
      </c>
      <c r="AB351" s="98">
        <f>IF(Uzsakymas!$G351=Uzsakymas!$G$21,Uzsakymas!$D351,0)*Uzsakymas!$F351</f>
        <v>0</v>
      </c>
      <c r="AC351" s="98">
        <f>IF(Uzsakymas!$H351=Uzsakymas!$G$21,Uzsakymas!$D351,0)*Uzsakymas!$F351</f>
        <v>0</v>
      </c>
      <c r="AD351" s="98">
        <f>IF(Uzsakymas!$I351=Uzsakymas!$G$21,Uzsakymas!$E351,0)*Uzsakymas!$F351</f>
        <v>0</v>
      </c>
      <c r="AE351" s="98">
        <f>IF(Uzsakymas!$J351=Uzsakymas!$G$21,Uzsakymas!$E351,0)*Uzsakymas!$F351</f>
        <v>0</v>
      </c>
      <c r="AF351" s="98">
        <f>IF(Uzsakymas!$G351=Uzsakymas!$G$22,Uzsakymas!$D351,0)*Uzsakymas!$F351</f>
        <v>0</v>
      </c>
      <c r="AG351" s="98">
        <f>IF(Uzsakymas!$H351=Uzsakymas!$G$22,Uzsakymas!$D351,0)*Uzsakymas!$F351</f>
        <v>0</v>
      </c>
      <c r="AH351" s="98">
        <f>IF(Uzsakymas!$I351=Uzsakymas!$G$22,Uzsakymas!$E351,0)*Uzsakymas!$F351</f>
        <v>0</v>
      </c>
      <c r="AI351" s="98">
        <f>IF(Uzsakymas!$J351=Uzsakymas!$G$22,Uzsakymas!$E351,0)*Uzsakymas!$F351</f>
        <v>0</v>
      </c>
      <c r="AJ351" s="98">
        <f>IF(Uzsakymas!$G351=Uzsakymas!$G$23,Uzsakymas!$D351,0)*Uzsakymas!$F351</f>
        <v>0</v>
      </c>
      <c r="AK351" s="98">
        <f>IF(Uzsakymas!$H351=Uzsakymas!$G$23,Uzsakymas!$D351,0)*Uzsakymas!$F351</f>
        <v>0</v>
      </c>
      <c r="AL351" s="98">
        <f>IF(Uzsakymas!$I351=Uzsakymas!$G$23,Uzsakymas!$E351,0)*Uzsakymas!$F351</f>
        <v>0</v>
      </c>
      <c r="AM351" s="98">
        <f>IF(Uzsakymas!$J351=Uzsakymas!$G$23,Uzsakymas!$E351,0)*Uzsakymas!$F351</f>
        <v>0</v>
      </c>
      <c r="AN351" s="98">
        <f>IF(Uzsakymas!$G351=Uzsakymas!$G$24,Uzsakymas!$D351,0)*Uzsakymas!$F351</f>
        <v>0</v>
      </c>
      <c r="AO351" s="98">
        <f>IF(Uzsakymas!$H351=Uzsakymas!$G$24,Uzsakymas!$D351,0)*Uzsakymas!$F351</f>
        <v>0</v>
      </c>
      <c r="AP351" s="98">
        <f>IF(Uzsakymas!$I351=Uzsakymas!$G$24,Uzsakymas!$E351,0)*Uzsakymas!$F351</f>
        <v>0</v>
      </c>
      <c r="AQ351" s="98">
        <f>IF(Uzsakymas!$J351=Uzsakymas!$G$24,Uzsakymas!$E351,0)*Uzsakymas!$F351</f>
        <v>0</v>
      </c>
      <c r="AR351" s="98">
        <f>IF(Uzsakymas!$G351=Uzsakymas!$G$25,Uzsakymas!$D351,0)*Uzsakymas!$F351</f>
        <v>0</v>
      </c>
      <c r="AS351" s="98">
        <f>IF(Uzsakymas!$H351=Uzsakymas!$G$25,Uzsakymas!$D351,0)*Uzsakymas!$F351</f>
        <v>0</v>
      </c>
      <c r="AT351" s="98">
        <f>IF(Uzsakymas!$I351=Uzsakymas!$G$25,Uzsakymas!$E351,0)*Uzsakymas!$F351</f>
        <v>0</v>
      </c>
      <c r="AU351" s="98">
        <f>IF(Uzsakymas!$J351=Uzsakymas!$G$25,Uzsakymas!$E351,0)*Uzsakymas!$F351</f>
        <v>0</v>
      </c>
      <c r="AV351" s="98">
        <f>IF(Uzsakymas!$G351=Uzsakymas!$G$26,Uzsakymas!$D351,0)*Uzsakymas!$F351</f>
        <v>0</v>
      </c>
      <c r="AW351" s="98">
        <f>IF(Uzsakymas!$H351=Uzsakymas!$G$26,Uzsakymas!$D351,0)*Uzsakymas!$F351</f>
        <v>0</v>
      </c>
      <c r="AX351" s="98">
        <f>IF(Uzsakymas!$I351=Uzsakymas!$G$26,Uzsakymas!$E351,0)*Uzsakymas!$F351</f>
        <v>0</v>
      </c>
      <c r="AY351" s="98">
        <f>IF(Uzsakymas!$J351=Uzsakymas!$G$26,Uzsakymas!$E351,0)*Uzsakymas!$F351</f>
        <v>0</v>
      </c>
      <c r="AZ351" s="29">
        <f>(P351+Q351+R351+S351)/1000</f>
        <v>0</v>
      </c>
      <c r="BA351" s="16">
        <f>(T351+U351+V351+W351)/1000</f>
        <v>0</v>
      </c>
      <c r="BB351" s="16">
        <f>(X351+XFD351+XFD351+AA351)/1000</f>
        <v>0</v>
      </c>
      <c r="BC351" s="16">
        <f>(AB351+AC351+AD351+AE351)/1000</f>
        <v>0</v>
      </c>
      <c r="BD351" s="16">
        <f>(AF351+AG351+AH351+AI351)/1000</f>
        <v>0</v>
      </c>
      <c r="BE351" s="16">
        <f>(AJ351+AK351+AL351+AM351)/1000</f>
        <v>0</v>
      </c>
      <c r="BF351" s="16">
        <f>(AN351+AO351+AP351+AQ351)/1000</f>
        <v>0</v>
      </c>
      <c r="BG351" s="16">
        <f>(AR351+AS351+AT351+AU351)/1000</f>
        <v>0</v>
      </c>
      <c r="BH351" s="30">
        <f>(AV351+AW351+AX351+AY351)/1000</f>
        <v>0</v>
      </c>
    </row>
    <row r="352" spans="1:60" hidden="true">
      <c r="N352">
        <v>323</v>
      </c>
      <c r="P352" s="98">
        <f>IF(Uzsakymas!$G352=Uzsakymas!$G$18,Uzsakymas!$D352,0)*Uzsakymas!$F352</f>
        <v>0</v>
      </c>
      <c r="Q352" s="98">
        <f>IF(Uzsakymas!$H352=Uzsakymas!$G$18,Uzsakymas!$D352,0)*Uzsakymas!$F352</f>
        <v>0</v>
      </c>
      <c r="R352" s="98">
        <f>IF(Uzsakymas!$I352=Uzsakymas!$G$18,Uzsakymas!$E352,0)*Uzsakymas!$F352</f>
        <v>0</v>
      </c>
      <c r="S352" s="98">
        <f>IF(Uzsakymas!$J352=Uzsakymas!$G$18,Uzsakymas!$E352,0)*Uzsakymas!$F352</f>
        <v>0</v>
      </c>
      <c r="T352" s="98">
        <f>IF(Uzsakymas!$G352=Uzsakymas!$G$19,Uzsakymas!$D352,0)*Uzsakymas!$F352</f>
        <v>0</v>
      </c>
      <c r="U352" s="98">
        <f>IF(Uzsakymas!$H352=Uzsakymas!$G$19,Uzsakymas!$D352,0)*Uzsakymas!$F352</f>
        <v>0</v>
      </c>
      <c r="V352" s="98">
        <f>IF(Uzsakymas!$I352=Uzsakymas!$G$19,Uzsakymas!$E352,0)*Uzsakymas!$F352</f>
        <v>0</v>
      </c>
      <c r="W352" s="98">
        <f>IF(Uzsakymas!$J352=Uzsakymas!$G$19,Uzsakymas!$E352,0)*Uzsakymas!$F352</f>
        <v>0</v>
      </c>
      <c r="X352" s="98">
        <f>IF(Uzsakymas!$G352=Uzsakymas!$G$20,Uzsakymas!$D352,0)*Uzsakymas!$F352</f>
        <v>0</v>
      </c>
      <c r="Y352" s="98">
        <f>IF(Uzsakymas!$H352=Uzsakymas!$G$20,Uzsakymas!$D352,0)*Uzsakymas!$F352</f>
        <v>0</v>
      </c>
      <c r="Z352" s="98">
        <f>IF(Uzsakymas!$I352=Uzsakymas!$G$20,Uzsakymas!$E352,0)*Uzsakymas!$F352</f>
        <v>0</v>
      </c>
      <c r="AA352" s="98">
        <f>IF(Uzsakymas!$J352=Uzsakymas!$G$20,Uzsakymas!$E352,0)*Uzsakymas!$F352</f>
        <v>0</v>
      </c>
      <c r="AB352" s="98">
        <f>IF(Uzsakymas!$G352=Uzsakymas!$G$21,Uzsakymas!$D352,0)*Uzsakymas!$F352</f>
        <v>0</v>
      </c>
      <c r="AC352" s="98">
        <f>IF(Uzsakymas!$H352=Uzsakymas!$G$21,Uzsakymas!$D352,0)*Uzsakymas!$F352</f>
        <v>0</v>
      </c>
      <c r="AD352" s="98">
        <f>IF(Uzsakymas!$I352=Uzsakymas!$G$21,Uzsakymas!$E352,0)*Uzsakymas!$F352</f>
        <v>0</v>
      </c>
      <c r="AE352" s="98">
        <f>IF(Uzsakymas!$J352=Uzsakymas!$G$21,Uzsakymas!$E352,0)*Uzsakymas!$F352</f>
        <v>0</v>
      </c>
      <c r="AF352" s="98">
        <f>IF(Uzsakymas!$G352=Uzsakymas!$G$22,Uzsakymas!$D352,0)*Uzsakymas!$F352</f>
        <v>0</v>
      </c>
      <c r="AG352" s="98">
        <f>IF(Uzsakymas!$H352=Uzsakymas!$G$22,Uzsakymas!$D352,0)*Uzsakymas!$F352</f>
        <v>0</v>
      </c>
      <c r="AH352" s="98">
        <f>IF(Uzsakymas!$I352=Uzsakymas!$G$22,Uzsakymas!$E352,0)*Uzsakymas!$F352</f>
        <v>0</v>
      </c>
      <c r="AI352" s="98">
        <f>IF(Uzsakymas!$J352=Uzsakymas!$G$22,Uzsakymas!$E352,0)*Uzsakymas!$F352</f>
        <v>0</v>
      </c>
      <c r="AJ352" s="98">
        <f>IF(Uzsakymas!$G352=Uzsakymas!$G$23,Uzsakymas!$D352,0)*Uzsakymas!$F352</f>
        <v>0</v>
      </c>
      <c r="AK352" s="98">
        <f>IF(Uzsakymas!$H352=Uzsakymas!$G$23,Uzsakymas!$D352,0)*Uzsakymas!$F352</f>
        <v>0</v>
      </c>
      <c r="AL352" s="98">
        <f>IF(Uzsakymas!$I352=Uzsakymas!$G$23,Uzsakymas!$E352,0)*Uzsakymas!$F352</f>
        <v>0</v>
      </c>
      <c r="AM352" s="98">
        <f>IF(Uzsakymas!$J352=Uzsakymas!$G$23,Uzsakymas!$E352,0)*Uzsakymas!$F352</f>
        <v>0</v>
      </c>
      <c r="AN352" s="98">
        <f>IF(Uzsakymas!$G352=Uzsakymas!$G$24,Uzsakymas!$D352,0)*Uzsakymas!$F352</f>
        <v>0</v>
      </c>
      <c r="AO352" s="98">
        <f>IF(Uzsakymas!$H352=Uzsakymas!$G$24,Uzsakymas!$D352,0)*Uzsakymas!$F352</f>
        <v>0</v>
      </c>
      <c r="AP352" s="98">
        <f>IF(Uzsakymas!$I352=Uzsakymas!$G$24,Uzsakymas!$E352,0)*Uzsakymas!$F352</f>
        <v>0</v>
      </c>
      <c r="AQ352" s="98">
        <f>IF(Uzsakymas!$J352=Uzsakymas!$G$24,Uzsakymas!$E352,0)*Uzsakymas!$F352</f>
        <v>0</v>
      </c>
      <c r="AR352" s="98">
        <f>IF(Uzsakymas!$G352=Uzsakymas!$G$25,Uzsakymas!$D352,0)*Uzsakymas!$F352</f>
        <v>0</v>
      </c>
      <c r="AS352" s="98">
        <f>IF(Uzsakymas!$H352=Uzsakymas!$G$25,Uzsakymas!$D352,0)*Uzsakymas!$F352</f>
        <v>0</v>
      </c>
      <c r="AT352" s="98">
        <f>IF(Uzsakymas!$I352=Uzsakymas!$G$25,Uzsakymas!$E352,0)*Uzsakymas!$F352</f>
        <v>0</v>
      </c>
      <c r="AU352" s="98">
        <f>IF(Uzsakymas!$J352=Uzsakymas!$G$25,Uzsakymas!$E352,0)*Uzsakymas!$F352</f>
        <v>0</v>
      </c>
      <c r="AV352" s="98">
        <f>IF(Uzsakymas!$G352=Uzsakymas!$G$26,Uzsakymas!$D352,0)*Uzsakymas!$F352</f>
        <v>0</v>
      </c>
      <c r="AW352" s="98">
        <f>IF(Uzsakymas!$H352=Uzsakymas!$G$26,Uzsakymas!$D352,0)*Uzsakymas!$F352</f>
        <v>0</v>
      </c>
      <c r="AX352" s="98">
        <f>IF(Uzsakymas!$I352=Uzsakymas!$G$26,Uzsakymas!$E352,0)*Uzsakymas!$F352</f>
        <v>0</v>
      </c>
      <c r="AY352" s="98">
        <f>IF(Uzsakymas!$J352=Uzsakymas!$G$26,Uzsakymas!$E352,0)*Uzsakymas!$F352</f>
        <v>0</v>
      </c>
      <c r="AZ352" s="29">
        <f>(P352+Q352+R352+S352)/1000</f>
        <v>0</v>
      </c>
      <c r="BA352" s="16">
        <f>(T352+U352+V352+W352)/1000</f>
        <v>0</v>
      </c>
      <c r="BB352" s="16">
        <f>(X352+XFD352+XFD352+AA352)/1000</f>
        <v>0</v>
      </c>
      <c r="BC352" s="16">
        <f>(AB352+AC352+AD352+AE352)/1000</f>
        <v>0</v>
      </c>
      <c r="BD352" s="16">
        <f>(AF352+AG352+AH352+AI352)/1000</f>
        <v>0</v>
      </c>
      <c r="BE352" s="16">
        <f>(AJ352+AK352+AL352+AM352)/1000</f>
        <v>0</v>
      </c>
      <c r="BF352" s="16">
        <f>(AN352+AO352+AP352+AQ352)/1000</f>
        <v>0</v>
      </c>
      <c r="BG352" s="16">
        <f>(AR352+AS352+AT352+AU352)/1000</f>
        <v>0</v>
      </c>
      <c r="BH352" s="30">
        <f>(AV352+AW352+AX352+AY352)/1000</f>
        <v>0</v>
      </c>
    </row>
    <row r="353" spans="1:60" hidden="true">
      <c r="N353">
        <v>324</v>
      </c>
      <c r="P353" s="98">
        <f>IF(Uzsakymas!$G353=Uzsakymas!$G$18,Uzsakymas!$D353,0)*Uzsakymas!$F353</f>
        <v>0</v>
      </c>
      <c r="Q353" s="98">
        <f>IF(Uzsakymas!$H353=Uzsakymas!$G$18,Uzsakymas!$D353,0)*Uzsakymas!$F353</f>
        <v>0</v>
      </c>
      <c r="R353" s="98">
        <f>IF(Uzsakymas!$I353=Uzsakymas!$G$18,Uzsakymas!$E353,0)*Uzsakymas!$F353</f>
        <v>0</v>
      </c>
      <c r="S353" s="98">
        <f>IF(Uzsakymas!$J353=Uzsakymas!$G$18,Uzsakymas!$E353,0)*Uzsakymas!$F353</f>
        <v>0</v>
      </c>
      <c r="T353" s="98">
        <f>IF(Uzsakymas!$G353=Uzsakymas!$G$19,Uzsakymas!$D353,0)*Uzsakymas!$F353</f>
        <v>0</v>
      </c>
      <c r="U353" s="98">
        <f>IF(Uzsakymas!$H353=Uzsakymas!$G$19,Uzsakymas!$D353,0)*Uzsakymas!$F353</f>
        <v>0</v>
      </c>
      <c r="V353" s="98">
        <f>IF(Uzsakymas!$I353=Uzsakymas!$G$19,Uzsakymas!$E353,0)*Uzsakymas!$F353</f>
        <v>0</v>
      </c>
      <c r="W353" s="98">
        <f>IF(Uzsakymas!$J353=Uzsakymas!$G$19,Uzsakymas!$E353,0)*Uzsakymas!$F353</f>
        <v>0</v>
      </c>
      <c r="X353" s="98">
        <f>IF(Uzsakymas!$G353=Uzsakymas!$G$20,Uzsakymas!$D353,0)*Uzsakymas!$F353</f>
        <v>0</v>
      </c>
      <c r="Y353" s="98">
        <f>IF(Uzsakymas!$H353=Uzsakymas!$G$20,Uzsakymas!$D353,0)*Uzsakymas!$F353</f>
        <v>0</v>
      </c>
      <c r="Z353" s="98">
        <f>IF(Uzsakymas!$I353=Uzsakymas!$G$20,Uzsakymas!$E353,0)*Uzsakymas!$F353</f>
        <v>0</v>
      </c>
      <c r="AA353" s="98">
        <f>IF(Uzsakymas!$J353=Uzsakymas!$G$20,Uzsakymas!$E353,0)*Uzsakymas!$F353</f>
        <v>0</v>
      </c>
      <c r="AB353" s="98">
        <f>IF(Uzsakymas!$G353=Uzsakymas!$G$21,Uzsakymas!$D353,0)*Uzsakymas!$F353</f>
        <v>0</v>
      </c>
      <c r="AC353" s="98">
        <f>IF(Uzsakymas!$H353=Uzsakymas!$G$21,Uzsakymas!$D353,0)*Uzsakymas!$F353</f>
        <v>0</v>
      </c>
      <c r="AD353" s="98">
        <f>IF(Uzsakymas!$I353=Uzsakymas!$G$21,Uzsakymas!$E353,0)*Uzsakymas!$F353</f>
        <v>0</v>
      </c>
      <c r="AE353" s="98">
        <f>IF(Uzsakymas!$J353=Uzsakymas!$G$21,Uzsakymas!$E353,0)*Uzsakymas!$F353</f>
        <v>0</v>
      </c>
      <c r="AF353" s="98">
        <f>IF(Uzsakymas!$G353=Uzsakymas!$G$22,Uzsakymas!$D353,0)*Uzsakymas!$F353</f>
        <v>0</v>
      </c>
      <c r="AG353" s="98">
        <f>IF(Uzsakymas!$H353=Uzsakymas!$G$22,Uzsakymas!$D353,0)*Uzsakymas!$F353</f>
        <v>0</v>
      </c>
      <c r="AH353" s="98">
        <f>IF(Uzsakymas!$I353=Uzsakymas!$G$22,Uzsakymas!$E353,0)*Uzsakymas!$F353</f>
        <v>0</v>
      </c>
      <c r="AI353" s="98">
        <f>IF(Uzsakymas!$J353=Uzsakymas!$G$22,Uzsakymas!$E353,0)*Uzsakymas!$F353</f>
        <v>0</v>
      </c>
      <c r="AJ353" s="98">
        <f>IF(Uzsakymas!$G353=Uzsakymas!$G$23,Uzsakymas!$D353,0)*Uzsakymas!$F353</f>
        <v>0</v>
      </c>
      <c r="AK353" s="98">
        <f>IF(Uzsakymas!$H353=Uzsakymas!$G$23,Uzsakymas!$D353,0)*Uzsakymas!$F353</f>
        <v>0</v>
      </c>
      <c r="AL353" s="98">
        <f>IF(Uzsakymas!$I353=Uzsakymas!$G$23,Uzsakymas!$E353,0)*Uzsakymas!$F353</f>
        <v>0</v>
      </c>
      <c r="AM353" s="98">
        <f>IF(Uzsakymas!$J353=Uzsakymas!$G$23,Uzsakymas!$E353,0)*Uzsakymas!$F353</f>
        <v>0</v>
      </c>
      <c r="AN353" s="98">
        <f>IF(Uzsakymas!$G353=Uzsakymas!$G$24,Uzsakymas!$D353,0)*Uzsakymas!$F353</f>
        <v>0</v>
      </c>
      <c r="AO353" s="98">
        <f>IF(Uzsakymas!$H353=Uzsakymas!$G$24,Uzsakymas!$D353,0)*Uzsakymas!$F353</f>
        <v>0</v>
      </c>
      <c r="AP353" s="98">
        <f>IF(Uzsakymas!$I353=Uzsakymas!$G$24,Uzsakymas!$E353,0)*Uzsakymas!$F353</f>
        <v>0</v>
      </c>
      <c r="AQ353" s="98">
        <f>IF(Uzsakymas!$J353=Uzsakymas!$G$24,Uzsakymas!$E353,0)*Uzsakymas!$F353</f>
        <v>0</v>
      </c>
      <c r="AR353" s="98">
        <f>IF(Uzsakymas!$G353=Uzsakymas!$G$25,Uzsakymas!$D353,0)*Uzsakymas!$F353</f>
        <v>0</v>
      </c>
      <c r="AS353" s="98">
        <f>IF(Uzsakymas!$H353=Uzsakymas!$G$25,Uzsakymas!$D353,0)*Uzsakymas!$F353</f>
        <v>0</v>
      </c>
      <c r="AT353" s="98">
        <f>IF(Uzsakymas!$I353=Uzsakymas!$G$25,Uzsakymas!$E353,0)*Uzsakymas!$F353</f>
        <v>0</v>
      </c>
      <c r="AU353" s="98">
        <f>IF(Uzsakymas!$J353=Uzsakymas!$G$25,Uzsakymas!$E353,0)*Uzsakymas!$F353</f>
        <v>0</v>
      </c>
      <c r="AV353" s="98">
        <f>IF(Uzsakymas!$G353=Uzsakymas!$G$26,Uzsakymas!$D353,0)*Uzsakymas!$F353</f>
        <v>0</v>
      </c>
      <c r="AW353" s="98">
        <f>IF(Uzsakymas!$H353=Uzsakymas!$G$26,Uzsakymas!$D353,0)*Uzsakymas!$F353</f>
        <v>0</v>
      </c>
      <c r="AX353" s="98">
        <f>IF(Uzsakymas!$I353=Uzsakymas!$G$26,Uzsakymas!$E353,0)*Uzsakymas!$F353</f>
        <v>0</v>
      </c>
      <c r="AY353" s="98">
        <f>IF(Uzsakymas!$J353=Uzsakymas!$G$26,Uzsakymas!$E353,0)*Uzsakymas!$F353</f>
        <v>0</v>
      </c>
      <c r="AZ353" s="29">
        <f>(P353+Q353+R353+S353)/1000</f>
        <v>0</v>
      </c>
      <c r="BA353" s="16">
        <f>(T353+U353+V353+W353)/1000</f>
        <v>0</v>
      </c>
      <c r="BB353" s="16">
        <f>(X353+XFD353+XFD353+AA353)/1000</f>
        <v>0</v>
      </c>
      <c r="BC353" s="16">
        <f>(AB353+AC353+AD353+AE353)/1000</f>
        <v>0</v>
      </c>
      <c r="BD353" s="16">
        <f>(AF353+AG353+AH353+AI353)/1000</f>
        <v>0</v>
      </c>
      <c r="BE353" s="16">
        <f>(AJ353+AK353+AL353+AM353)/1000</f>
        <v>0</v>
      </c>
      <c r="BF353" s="16">
        <f>(AN353+AO353+AP353+AQ353)/1000</f>
        <v>0</v>
      </c>
      <c r="BG353" s="16">
        <f>(AR353+AS353+AT353+AU353)/1000</f>
        <v>0</v>
      </c>
      <c r="BH353" s="30">
        <f>(AV353+AW353+AX353+AY353)/1000</f>
        <v>0</v>
      </c>
    </row>
    <row r="354" spans="1:60" hidden="true">
      <c r="N354">
        <v>325</v>
      </c>
      <c r="P354" s="98">
        <f>IF(Uzsakymas!$G354=Uzsakymas!$G$18,Uzsakymas!$D354,0)*Uzsakymas!$F354</f>
        <v>0</v>
      </c>
      <c r="Q354" s="98">
        <f>IF(Uzsakymas!$H354=Uzsakymas!$G$18,Uzsakymas!$D354,0)*Uzsakymas!$F354</f>
        <v>0</v>
      </c>
      <c r="R354" s="98">
        <f>IF(Uzsakymas!$I354=Uzsakymas!$G$18,Uzsakymas!$E354,0)*Uzsakymas!$F354</f>
        <v>0</v>
      </c>
      <c r="S354" s="98">
        <f>IF(Uzsakymas!$J354=Uzsakymas!$G$18,Uzsakymas!$E354,0)*Uzsakymas!$F354</f>
        <v>0</v>
      </c>
      <c r="T354" s="98">
        <f>IF(Uzsakymas!$G354=Uzsakymas!$G$19,Uzsakymas!$D354,0)*Uzsakymas!$F354</f>
        <v>0</v>
      </c>
      <c r="U354" s="98">
        <f>IF(Uzsakymas!$H354=Uzsakymas!$G$19,Uzsakymas!$D354,0)*Uzsakymas!$F354</f>
        <v>0</v>
      </c>
      <c r="V354" s="98">
        <f>IF(Uzsakymas!$I354=Uzsakymas!$G$19,Uzsakymas!$E354,0)*Uzsakymas!$F354</f>
        <v>0</v>
      </c>
      <c r="W354" s="98">
        <f>IF(Uzsakymas!$J354=Uzsakymas!$G$19,Uzsakymas!$E354,0)*Uzsakymas!$F354</f>
        <v>0</v>
      </c>
      <c r="X354" s="98">
        <f>IF(Uzsakymas!$G354=Uzsakymas!$G$20,Uzsakymas!$D354,0)*Uzsakymas!$F354</f>
        <v>0</v>
      </c>
      <c r="Y354" s="98">
        <f>IF(Uzsakymas!$H354=Uzsakymas!$G$20,Uzsakymas!$D354,0)*Uzsakymas!$F354</f>
        <v>0</v>
      </c>
      <c r="Z354" s="98">
        <f>IF(Uzsakymas!$I354=Uzsakymas!$G$20,Uzsakymas!$E354,0)*Uzsakymas!$F354</f>
        <v>0</v>
      </c>
      <c r="AA354" s="98">
        <f>IF(Uzsakymas!$J354=Uzsakymas!$G$20,Uzsakymas!$E354,0)*Uzsakymas!$F354</f>
        <v>0</v>
      </c>
      <c r="AB354" s="98">
        <f>IF(Uzsakymas!$G354=Uzsakymas!$G$21,Uzsakymas!$D354,0)*Uzsakymas!$F354</f>
        <v>0</v>
      </c>
      <c r="AC354" s="98">
        <f>IF(Uzsakymas!$H354=Uzsakymas!$G$21,Uzsakymas!$D354,0)*Uzsakymas!$F354</f>
        <v>0</v>
      </c>
      <c r="AD354" s="98">
        <f>IF(Uzsakymas!$I354=Uzsakymas!$G$21,Uzsakymas!$E354,0)*Uzsakymas!$F354</f>
        <v>0</v>
      </c>
      <c r="AE354" s="98">
        <f>IF(Uzsakymas!$J354=Uzsakymas!$G$21,Uzsakymas!$E354,0)*Uzsakymas!$F354</f>
        <v>0</v>
      </c>
      <c r="AF354" s="98">
        <f>IF(Uzsakymas!$G354=Uzsakymas!$G$22,Uzsakymas!$D354,0)*Uzsakymas!$F354</f>
        <v>0</v>
      </c>
      <c r="AG354" s="98">
        <f>IF(Uzsakymas!$H354=Uzsakymas!$G$22,Uzsakymas!$D354,0)*Uzsakymas!$F354</f>
        <v>0</v>
      </c>
      <c r="AH354" s="98">
        <f>IF(Uzsakymas!$I354=Uzsakymas!$G$22,Uzsakymas!$E354,0)*Uzsakymas!$F354</f>
        <v>0</v>
      </c>
      <c r="AI354" s="98">
        <f>IF(Uzsakymas!$J354=Uzsakymas!$G$22,Uzsakymas!$E354,0)*Uzsakymas!$F354</f>
        <v>0</v>
      </c>
      <c r="AJ354" s="98">
        <f>IF(Uzsakymas!$G354=Uzsakymas!$G$23,Uzsakymas!$D354,0)*Uzsakymas!$F354</f>
        <v>0</v>
      </c>
      <c r="AK354" s="98">
        <f>IF(Uzsakymas!$H354=Uzsakymas!$G$23,Uzsakymas!$D354,0)*Uzsakymas!$F354</f>
        <v>0</v>
      </c>
      <c r="AL354" s="98">
        <f>IF(Uzsakymas!$I354=Uzsakymas!$G$23,Uzsakymas!$E354,0)*Uzsakymas!$F354</f>
        <v>0</v>
      </c>
      <c r="AM354" s="98">
        <f>IF(Uzsakymas!$J354=Uzsakymas!$G$23,Uzsakymas!$E354,0)*Uzsakymas!$F354</f>
        <v>0</v>
      </c>
      <c r="AN354" s="98">
        <f>IF(Uzsakymas!$G354=Uzsakymas!$G$24,Uzsakymas!$D354,0)*Uzsakymas!$F354</f>
        <v>0</v>
      </c>
      <c r="AO354" s="98">
        <f>IF(Uzsakymas!$H354=Uzsakymas!$G$24,Uzsakymas!$D354,0)*Uzsakymas!$F354</f>
        <v>0</v>
      </c>
      <c r="AP354" s="98">
        <f>IF(Uzsakymas!$I354=Uzsakymas!$G$24,Uzsakymas!$E354,0)*Uzsakymas!$F354</f>
        <v>0</v>
      </c>
      <c r="AQ354" s="98">
        <f>IF(Uzsakymas!$J354=Uzsakymas!$G$24,Uzsakymas!$E354,0)*Uzsakymas!$F354</f>
        <v>0</v>
      </c>
      <c r="AR354" s="98">
        <f>IF(Uzsakymas!$G354=Uzsakymas!$G$25,Uzsakymas!$D354,0)*Uzsakymas!$F354</f>
        <v>0</v>
      </c>
      <c r="AS354" s="98">
        <f>IF(Uzsakymas!$H354=Uzsakymas!$G$25,Uzsakymas!$D354,0)*Uzsakymas!$F354</f>
        <v>0</v>
      </c>
      <c r="AT354" s="98">
        <f>IF(Uzsakymas!$I354=Uzsakymas!$G$25,Uzsakymas!$E354,0)*Uzsakymas!$F354</f>
        <v>0</v>
      </c>
      <c r="AU354" s="98">
        <f>IF(Uzsakymas!$J354=Uzsakymas!$G$25,Uzsakymas!$E354,0)*Uzsakymas!$F354</f>
        <v>0</v>
      </c>
      <c r="AV354" s="98">
        <f>IF(Uzsakymas!$G354=Uzsakymas!$G$26,Uzsakymas!$D354,0)*Uzsakymas!$F354</f>
        <v>0</v>
      </c>
      <c r="AW354" s="98">
        <f>IF(Uzsakymas!$H354=Uzsakymas!$G$26,Uzsakymas!$D354,0)*Uzsakymas!$F354</f>
        <v>0</v>
      </c>
      <c r="AX354" s="98">
        <f>IF(Uzsakymas!$I354=Uzsakymas!$G$26,Uzsakymas!$E354,0)*Uzsakymas!$F354</f>
        <v>0</v>
      </c>
      <c r="AY354" s="98">
        <f>IF(Uzsakymas!$J354=Uzsakymas!$G$26,Uzsakymas!$E354,0)*Uzsakymas!$F354</f>
        <v>0</v>
      </c>
      <c r="AZ354" s="29">
        <f>(P354+Q354+R354+S354)/1000</f>
        <v>0</v>
      </c>
      <c r="BA354" s="16">
        <f>(T354+U354+V354+W354)/1000</f>
        <v>0</v>
      </c>
      <c r="BB354" s="16">
        <f>(X354+XFD354+XFD354+AA354)/1000</f>
        <v>0</v>
      </c>
      <c r="BC354" s="16">
        <f>(AB354+AC354+AD354+AE354)/1000</f>
        <v>0</v>
      </c>
      <c r="BD354" s="16">
        <f>(AF354+AG354+AH354+AI354)/1000</f>
        <v>0</v>
      </c>
      <c r="BE354" s="16">
        <f>(AJ354+AK354+AL354+AM354)/1000</f>
        <v>0</v>
      </c>
      <c r="BF354" s="16">
        <f>(AN354+AO354+AP354+AQ354)/1000</f>
        <v>0</v>
      </c>
      <c r="BG354" s="16">
        <f>(AR354+AS354+AT354+AU354)/1000</f>
        <v>0</v>
      </c>
      <c r="BH354" s="30">
        <f>(AV354+AW354+AX354+AY354)/1000</f>
        <v>0</v>
      </c>
    </row>
    <row r="355" spans="1:60" hidden="true">
      <c r="N355">
        <v>326</v>
      </c>
      <c r="P355" s="98">
        <f>IF(Uzsakymas!$G355=Uzsakymas!$G$18,Uzsakymas!$D355,0)*Uzsakymas!$F355</f>
        <v>0</v>
      </c>
      <c r="Q355" s="98">
        <f>IF(Uzsakymas!$H355=Uzsakymas!$G$18,Uzsakymas!$D355,0)*Uzsakymas!$F355</f>
        <v>0</v>
      </c>
      <c r="R355" s="98">
        <f>IF(Uzsakymas!$I355=Uzsakymas!$G$18,Uzsakymas!$E355,0)*Uzsakymas!$F355</f>
        <v>0</v>
      </c>
      <c r="S355" s="98">
        <f>IF(Uzsakymas!$J355=Uzsakymas!$G$18,Uzsakymas!$E355,0)*Uzsakymas!$F355</f>
        <v>0</v>
      </c>
      <c r="T355" s="98">
        <f>IF(Uzsakymas!$G355=Uzsakymas!$G$19,Uzsakymas!$D355,0)*Uzsakymas!$F355</f>
        <v>0</v>
      </c>
      <c r="U355" s="98">
        <f>IF(Uzsakymas!$H355=Uzsakymas!$G$19,Uzsakymas!$D355,0)*Uzsakymas!$F355</f>
        <v>0</v>
      </c>
      <c r="V355" s="98">
        <f>IF(Uzsakymas!$I355=Uzsakymas!$G$19,Uzsakymas!$E355,0)*Uzsakymas!$F355</f>
        <v>0</v>
      </c>
      <c r="W355" s="98">
        <f>IF(Uzsakymas!$J355=Uzsakymas!$G$19,Uzsakymas!$E355,0)*Uzsakymas!$F355</f>
        <v>0</v>
      </c>
      <c r="X355" s="98">
        <f>IF(Uzsakymas!$G355=Uzsakymas!$G$20,Uzsakymas!$D355,0)*Uzsakymas!$F355</f>
        <v>0</v>
      </c>
      <c r="Y355" s="98">
        <f>IF(Uzsakymas!$H355=Uzsakymas!$G$20,Uzsakymas!$D355,0)*Uzsakymas!$F355</f>
        <v>0</v>
      </c>
      <c r="Z355" s="98">
        <f>IF(Uzsakymas!$I355=Uzsakymas!$G$20,Uzsakymas!$E355,0)*Uzsakymas!$F355</f>
        <v>0</v>
      </c>
      <c r="AA355" s="98">
        <f>IF(Uzsakymas!$J355=Uzsakymas!$G$20,Uzsakymas!$E355,0)*Uzsakymas!$F355</f>
        <v>0</v>
      </c>
      <c r="AB355" s="98">
        <f>IF(Uzsakymas!$G355=Uzsakymas!$G$21,Uzsakymas!$D355,0)*Uzsakymas!$F355</f>
        <v>0</v>
      </c>
      <c r="AC355" s="98">
        <f>IF(Uzsakymas!$H355=Uzsakymas!$G$21,Uzsakymas!$D355,0)*Uzsakymas!$F355</f>
        <v>0</v>
      </c>
      <c r="AD355" s="98">
        <f>IF(Uzsakymas!$I355=Uzsakymas!$G$21,Uzsakymas!$E355,0)*Uzsakymas!$F355</f>
        <v>0</v>
      </c>
      <c r="AE355" s="98">
        <f>IF(Uzsakymas!$J355=Uzsakymas!$G$21,Uzsakymas!$E355,0)*Uzsakymas!$F355</f>
        <v>0</v>
      </c>
      <c r="AF355" s="98">
        <f>IF(Uzsakymas!$G355=Uzsakymas!$G$22,Uzsakymas!$D355,0)*Uzsakymas!$F355</f>
        <v>0</v>
      </c>
      <c r="AG355" s="98">
        <f>IF(Uzsakymas!$H355=Uzsakymas!$G$22,Uzsakymas!$D355,0)*Uzsakymas!$F355</f>
        <v>0</v>
      </c>
      <c r="AH355" s="98">
        <f>IF(Uzsakymas!$I355=Uzsakymas!$G$22,Uzsakymas!$E355,0)*Uzsakymas!$F355</f>
        <v>0</v>
      </c>
      <c r="AI355" s="98">
        <f>IF(Uzsakymas!$J355=Uzsakymas!$G$22,Uzsakymas!$E355,0)*Uzsakymas!$F355</f>
        <v>0</v>
      </c>
      <c r="AJ355" s="98">
        <f>IF(Uzsakymas!$G355=Uzsakymas!$G$23,Uzsakymas!$D355,0)*Uzsakymas!$F355</f>
        <v>0</v>
      </c>
      <c r="AK355" s="98">
        <f>IF(Uzsakymas!$H355=Uzsakymas!$G$23,Uzsakymas!$D355,0)*Uzsakymas!$F355</f>
        <v>0</v>
      </c>
      <c r="AL355" s="98">
        <f>IF(Uzsakymas!$I355=Uzsakymas!$G$23,Uzsakymas!$E355,0)*Uzsakymas!$F355</f>
        <v>0</v>
      </c>
      <c r="AM355" s="98">
        <f>IF(Uzsakymas!$J355=Uzsakymas!$G$23,Uzsakymas!$E355,0)*Uzsakymas!$F355</f>
        <v>0</v>
      </c>
      <c r="AN355" s="98">
        <f>IF(Uzsakymas!$G355=Uzsakymas!$G$24,Uzsakymas!$D355,0)*Uzsakymas!$F355</f>
        <v>0</v>
      </c>
      <c r="AO355" s="98">
        <f>IF(Uzsakymas!$H355=Uzsakymas!$G$24,Uzsakymas!$D355,0)*Uzsakymas!$F355</f>
        <v>0</v>
      </c>
      <c r="AP355" s="98">
        <f>IF(Uzsakymas!$I355=Uzsakymas!$G$24,Uzsakymas!$E355,0)*Uzsakymas!$F355</f>
        <v>0</v>
      </c>
      <c r="AQ355" s="98">
        <f>IF(Uzsakymas!$J355=Uzsakymas!$G$24,Uzsakymas!$E355,0)*Uzsakymas!$F355</f>
        <v>0</v>
      </c>
      <c r="AR355" s="98">
        <f>IF(Uzsakymas!$G355=Uzsakymas!$G$25,Uzsakymas!$D355,0)*Uzsakymas!$F355</f>
        <v>0</v>
      </c>
      <c r="AS355" s="98">
        <f>IF(Uzsakymas!$H355=Uzsakymas!$G$25,Uzsakymas!$D355,0)*Uzsakymas!$F355</f>
        <v>0</v>
      </c>
      <c r="AT355" s="98">
        <f>IF(Uzsakymas!$I355=Uzsakymas!$G$25,Uzsakymas!$E355,0)*Uzsakymas!$F355</f>
        <v>0</v>
      </c>
      <c r="AU355" s="98">
        <f>IF(Uzsakymas!$J355=Uzsakymas!$G$25,Uzsakymas!$E355,0)*Uzsakymas!$F355</f>
        <v>0</v>
      </c>
      <c r="AV355" s="98">
        <f>IF(Uzsakymas!$G355=Uzsakymas!$G$26,Uzsakymas!$D355,0)*Uzsakymas!$F355</f>
        <v>0</v>
      </c>
      <c r="AW355" s="98">
        <f>IF(Uzsakymas!$H355=Uzsakymas!$G$26,Uzsakymas!$D355,0)*Uzsakymas!$F355</f>
        <v>0</v>
      </c>
      <c r="AX355" s="98">
        <f>IF(Uzsakymas!$I355=Uzsakymas!$G$26,Uzsakymas!$E355,0)*Uzsakymas!$F355</f>
        <v>0</v>
      </c>
      <c r="AY355" s="98">
        <f>IF(Uzsakymas!$J355=Uzsakymas!$G$26,Uzsakymas!$E355,0)*Uzsakymas!$F355</f>
        <v>0</v>
      </c>
      <c r="AZ355" s="29">
        <f>(P355+Q355+R355+S355)/1000</f>
        <v>0</v>
      </c>
      <c r="BA355" s="16">
        <f>(T355+U355+V355+W355)/1000</f>
        <v>0</v>
      </c>
      <c r="BB355" s="16">
        <f>(X355+XFD355+XFD355+AA355)/1000</f>
        <v>0</v>
      </c>
      <c r="BC355" s="16">
        <f>(AB355+AC355+AD355+AE355)/1000</f>
        <v>0</v>
      </c>
      <c r="BD355" s="16">
        <f>(AF355+AG355+AH355+AI355)/1000</f>
        <v>0</v>
      </c>
      <c r="BE355" s="16">
        <f>(AJ355+AK355+AL355+AM355)/1000</f>
        <v>0</v>
      </c>
      <c r="BF355" s="16">
        <f>(AN355+AO355+AP355+AQ355)/1000</f>
        <v>0</v>
      </c>
      <c r="BG355" s="16">
        <f>(AR355+AS355+AT355+AU355)/1000</f>
        <v>0</v>
      </c>
      <c r="BH355" s="30">
        <f>(AV355+AW355+AX355+AY355)/1000</f>
        <v>0</v>
      </c>
    </row>
    <row r="356" spans="1:60" hidden="true">
      <c r="N356">
        <v>327</v>
      </c>
      <c r="P356" s="98">
        <f>IF(Uzsakymas!$G356=Uzsakymas!$G$18,Uzsakymas!$D356,0)*Uzsakymas!$F356</f>
        <v>0</v>
      </c>
      <c r="Q356" s="98">
        <f>IF(Uzsakymas!$H356=Uzsakymas!$G$18,Uzsakymas!$D356,0)*Uzsakymas!$F356</f>
        <v>0</v>
      </c>
      <c r="R356" s="98">
        <f>IF(Uzsakymas!$I356=Uzsakymas!$G$18,Uzsakymas!$E356,0)*Uzsakymas!$F356</f>
        <v>0</v>
      </c>
      <c r="S356" s="98">
        <f>IF(Uzsakymas!$J356=Uzsakymas!$G$18,Uzsakymas!$E356,0)*Uzsakymas!$F356</f>
        <v>0</v>
      </c>
      <c r="T356" s="98">
        <f>IF(Uzsakymas!$G356=Uzsakymas!$G$19,Uzsakymas!$D356,0)*Uzsakymas!$F356</f>
        <v>0</v>
      </c>
      <c r="U356" s="98">
        <f>IF(Uzsakymas!$H356=Uzsakymas!$G$19,Uzsakymas!$D356,0)*Uzsakymas!$F356</f>
        <v>0</v>
      </c>
      <c r="V356" s="98">
        <f>IF(Uzsakymas!$I356=Uzsakymas!$G$19,Uzsakymas!$E356,0)*Uzsakymas!$F356</f>
        <v>0</v>
      </c>
      <c r="W356" s="98">
        <f>IF(Uzsakymas!$J356=Uzsakymas!$G$19,Uzsakymas!$E356,0)*Uzsakymas!$F356</f>
        <v>0</v>
      </c>
      <c r="X356" s="98">
        <f>IF(Uzsakymas!$G356=Uzsakymas!$G$20,Uzsakymas!$D356,0)*Uzsakymas!$F356</f>
        <v>0</v>
      </c>
      <c r="Y356" s="98">
        <f>IF(Uzsakymas!$H356=Uzsakymas!$G$20,Uzsakymas!$D356,0)*Uzsakymas!$F356</f>
        <v>0</v>
      </c>
      <c r="Z356" s="98">
        <f>IF(Uzsakymas!$I356=Uzsakymas!$G$20,Uzsakymas!$E356,0)*Uzsakymas!$F356</f>
        <v>0</v>
      </c>
      <c r="AA356" s="98">
        <f>IF(Uzsakymas!$J356=Uzsakymas!$G$20,Uzsakymas!$E356,0)*Uzsakymas!$F356</f>
        <v>0</v>
      </c>
      <c r="AB356" s="98">
        <f>IF(Uzsakymas!$G356=Uzsakymas!$G$21,Uzsakymas!$D356,0)*Uzsakymas!$F356</f>
        <v>0</v>
      </c>
      <c r="AC356" s="98">
        <f>IF(Uzsakymas!$H356=Uzsakymas!$G$21,Uzsakymas!$D356,0)*Uzsakymas!$F356</f>
        <v>0</v>
      </c>
      <c r="AD356" s="98">
        <f>IF(Uzsakymas!$I356=Uzsakymas!$G$21,Uzsakymas!$E356,0)*Uzsakymas!$F356</f>
        <v>0</v>
      </c>
      <c r="AE356" s="98">
        <f>IF(Uzsakymas!$J356=Uzsakymas!$G$21,Uzsakymas!$E356,0)*Uzsakymas!$F356</f>
        <v>0</v>
      </c>
      <c r="AF356" s="98">
        <f>IF(Uzsakymas!$G356=Uzsakymas!$G$22,Uzsakymas!$D356,0)*Uzsakymas!$F356</f>
        <v>0</v>
      </c>
      <c r="AG356" s="98">
        <f>IF(Uzsakymas!$H356=Uzsakymas!$G$22,Uzsakymas!$D356,0)*Uzsakymas!$F356</f>
        <v>0</v>
      </c>
      <c r="AH356" s="98">
        <f>IF(Uzsakymas!$I356=Uzsakymas!$G$22,Uzsakymas!$E356,0)*Uzsakymas!$F356</f>
        <v>0</v>
      </c>
      <c r="AI356" s="98">
        <f>IF(Uzsakymas!$J356=Uzsakymas!$G$22,Uzsakymas!$E356,0)*Uzsakymas!$F356</f>
        <v>0</v>
      </c>
      <c r="AJ356" s="98">
        <f>IF(Uzsakymas!$G356=Uzsakymas!$G$23,Uzsakymas!$D356,0)*Uzsakymas!$F356</f>
        <v>0</v>
      </c>
      <c r="AK356" s="98">
        <f>IF(Uzsakymas!$H356=Uzsakymas!$G$23,Uzsakymas!$D356,0)*Uzsakymas!$F356</f>
        <v>0</v>
      </c>
      <c r="AL356" s="98">
        <f>IF(Uzsakymas!$I356=Uzsakymas!$G$23,Uzsakymas!$E356,0)*Uzsakymas!$F356</f>
        <v>0</v>
      </c>
      <c r="AM356" s="98">
        <f>IF(Uzsakymas!$J356=Uzsakymas!$G$23,Uzsakymas!$E356,0)*Uzsakymas!$F356</f>
        <v>0</v>
      </c>
      <c r="AN356" s="98">
        <f>IF(Uzsakymas!$G356=Uzsakymas!$G$24,Uzsakymas!$D356,0)*Uzsakymas!$F356</f>
        <v>0</v>
      </c>
      <c r="AO356" s="98">
        <f>IF(Uzsakymas!$H356=Uzsakymas!$G$24,Uzsakymas!$D356,0)*Uzsakymas!$F356</f>
        <v>0</v>
      </c>
      <c r="AP356" s="98">
        <f>IF(Uzsakymas!$I356=Uzsakymas!$G$24,Uzsakymas!$E356,0)*Uzsakymas!$F356</f>
        <v>0</v>
      </c>
      <c r="AQ356" s="98">
        <f>IF(Uzsakymas!$J356=Uzsakymas!$G$24,Uzsakymas!$E356,0)*Uzsakymas!$F356</f>
        <v>0</v>
      </c>
      <c r="AR356" s="98">
        <f>IF(Uzsakymas!$G356=Uzsakymas!$G$25,Uzsakymas!$D356,0)*Uzsakymas!$F356</f>
        <v>0</v>
      </c>
      <c r="AS356" s="98">
        <f>IF(Uzsakymas!$H356=Uzsakymas!$G$25,Uzsakymas!$D356,0)*Uzsakymas!$F356</f>
        <v>0</v>
      </c>
      <c r="AT356" s="98">
        <f>IF(Uzsakymas!$I356=Uzsakymas!$G$25,Uzsakymas!$E356,0)*Uzsakymas!$F356</f>
        <v>0</v>
      </c>
      <c r="AU356" s="98">
        <f>IF(Uzsakymas!$J356=Uzsakymas!$G$25,Uzsakymas!$E356,0)*Uzsakymas!$F356</f>
        <v>0</v>
      </c>
      <c r="AV356" s="98">
        <f>IF(Uzsakymas!$G356=Uzsakymas!$G$26,Uzsakymas!$D356,0)*Uzsakymas!$F356</f>
        <v>0</v>
      </c>
      <c r="AW356" s="98">
        <f>IF(Uzsakymas!$H356=Uzsakymas!$G$26,Uzsakymas!$D356,0)*Uzsakymas!$F356</f>
        <v>0</v>
      </c>
      <c r="AX356" s="98">
        <f>IF(Uzsakymas!$I356=Uzsakymas!$G$26,Uzsakymas!$E356,0)*Uzsakymas!$F356</f>
        <v>0</v>
      </c>
      <c r="AY356" s="98">
        <f>IF(Uzsakymas!$J356=Uzsakymas!$G$26,Uzsakymas!$E356,0)*Uzsakymas!$F356</f>
        <v>0</v>
      </c>
      <c r="AZ356" s="29">
        <f>(P356+Q356+R356+S356)/1000</f>
        <v>0</v>
      </c>
      <c r="BA356" s="16">
        <f>(T356+U356+V356+W356)/1000</f>
        <v>0</v>
      </c>
      <c r="BB356" s="16">
        <f>(X356+XFD356+XFD356+AA356)/1000</f>
        <v>0</v>
      </c>
      <c r="BC356" s="16">
        <f>(AB356+AC356+AD356+AE356)/1000</f>
        <v>0</v>
      </c>
      <c r="BD356" s="16">
        <f>(AF356+AG356+AH356+AI356)/1000</f>
        <v>0</v>
      </c>
      <c r="BE356" s="16">
        <f>(AJ356+AK356+AL356+AM356)/1000</f>
        <v>0</v>
      </c>
      <c r="BF356" s="16">
        <f>(AN356+AO356+AP356+AQ356)/1000</f>
        <v>0</v>
      </c>
      <c r="BG356" s="16">
        <f>(AR356+AS356+AT356+AU356)/1000</f>
        <v>0</v>
      </c>
      <c r="BH356" s="30">
        <f>(AV356+AW356+AX356+AY356)/1000</f>
        <v>0</v>
      </c>
    </row>
    <row r="357" spans="1:60" hidden="true">
      <c r="N357">
        <v>328</v>
      </c>
      <c r="P357" s="98">
        <f>IF(Uzsakymas!$G357=Uzsakymas!$G$18,Uzsakymas!$D357,0)*Uzsakymas!$F357</f>
        <v>0</v>
      </c>
      <c r="Q357" s="98">
        <f>IF(Uzsakymas!$H357=Uzsakymas!$G$18,Uzsakymas!$D357,0)*Uzsakymas!$F357</f>
        <v>0</v>
      </c>
      <c r="R357" s="98">
        <f>IF(Uzsakymas!$I357=Uzsakymas!$G$18,Uzsakymas!$E357,0)*Uzsakymas!$F357</f>
        <v>0</v>
      </c>
      <c r="S357" s="98">
        <f>IF(Uzsakymas!$J357=Uzsakymas!$G$18,Uzsakymas!$E357,0)*Uzsakymas!$F357</f>
        <v>0</v>
      </c>
      <c r="T357" s="98">
        <f>IF(Uzsakymas!$G357=Uzsakymas!$G$19,Uzsakymas!$D357,0)*Uzsakymas!$F357</f>
        <v>0</v>
      </c>
      <c r="U357" s="98">
        <f>IF(Uzsakymas!$H357=Uzsakymas!$G$19,Uzsakymas!$D357,0)*Uzsakymas!$F357</f>
        <v>0</v>
      </c>
      <c r="V357" s="98">
        <f>IF(Uzsakymas!$I357=Uzsakymas!$G$19,Uzsakymas!$E357,0)*Uzsakymas!$F357</f>
        <v>0</v>
      </c>
      <c r="W357" s="98">
        <f>IF(Uzsakymas!$J357=Uzsakymas!$G$19,Uzsakymas!$E357,0)*Uzsakymas!$F357</f>
        <v>0</v>
      </c>
      <c r="X357" s="98">
        <f>IF(Uzsakymas!$G357=Uzsakymas!$G$20,Uzsakymas!$D357,0)*Uzsakymas!$F357</f>
        <v>0</v>
      </c>
      <c r="Y357" s="98">
        <f>IF(Uzsakymas!$H357=Uzsakymas!$G$20,Uzsakymas!$D357,0)*Uzsakymas!$F357</f>
        <v>0</v>
      </c>
      <c r="Z357" s="98">
        <f>IF(Uzsakymas!$I357=Uzsakymas!$G$20,Uzsakymas!$E357,0)*Uzsakymas!$F357</f>
        <v>0</v>
      </c>
      <c r="AA357" s="98">
        <f>IF(Uzsakymas!$J357=Uzsakymas!$G$20,Uzsakymas!$E357,0)*Uzsakymas!$F357</f>
        <v>0</v>
      </c>
      <c r="AB357" s="98">
        <f>IF(Uzsakymas!$G357=Uzsakymas!$G$21,Uzsakymas!$D357,0)*Uzsakymas!$F357</f>
        <v>0</v>
      </c>
      <c r="AC357" s="98">
        <f>IF(Uzsakymas!$H357=Uzsakymas!$G$21,Uzsakymas!$D357,0)*Uzsakymas!$F357</f>
        <v>0</v>
      </c>
      <c r="AD357" s="98">
        <f>IF(Uzsakymas!$I357=Uzsakymas!$G$21,Uzsakymas!$E357,0)*Uzsakymas!$F357</f>
        <v>0</v>
      </c>
      <c r="AE357" s="98">
        <f>IF(Uzsakymas!$J357=Uzsakymas!$G$21,Uzsakymas!$E357,0)*Uzsakymas!$F357</f>
        <v>0</v>
      </c>
      <c r="AF357" s="98">
        <f>IF(Uzsakymas!$G357=Uzsakymas!$G$22,Uzsakymas!$D357,0)*Uzsakymas!$F357</f>
        <v>0</v>
      </c>
      <c r="AG357" s="98">
        <f>IF(Uzsakymas!$H357=Uzsakymas!$G$22,Uzsakymas!$D357,0)*Uzsakymas!$F357</f>
        <v>0</v>
      </c>
      <c r="AH357" s="98">
        <f>IF(Uzsakymas!$I357=Uzsakymas!$G$22,Uzsakymas!$E357,0)*Uzsakymas!$F357</f>
        <v>0</v>
      </c>
      <c r="AI357" s="98">
        <f>IF(Uzsakymas!$J357=Uzsakymas!$G$22,Uzsakymas!$E357,0)*Uzsakymas!$F357</f>
        <v>0</v>
      </c>
      <c r="AJ357" s="98">
        <f>IF(Uzsakymas!$G357=Uzsakymas!$G$23,Uzsakymas!$D357,0)*Uzsakymas!$F357</f>
        <v>0</v>
      </c>
      <c r="AK357" s="98">
        <f>IF(Uzsakymas!$H357=Uzsakymas!$G$23,Uzsakymas!$D357,0)*Uzsakymas!$F357</f>
        <v>0</v>
      </c>
      <c r="AL357" s="98">
        <f>IF(Uzsakymas!$I357=Uzsakymas!$G$23,Uzsakymas!$E357,0)*Uzsakymas!$F357</f>
        <v>0</v>
      </c>
      <c r="AM357" s="98">
        <f>IF(Uzsakymas!$J357=Uzsakymas!$G$23,Uzsakymas!$E357,0)*Uzsakymas!$F357</f>
        <v>0</v>
      </c>
      <c r="AN357" s="98">
        <f>IF(Uzsakymas!$G357=Uzsakymas!$G$24,Uzsakymas!$D357,0)*Uzsakymas!$F357</f>
        <v>0</v>
      </c>
      <c r="AO357" s="98">
        <f>IF(Uzsakymas!$H357=Uzsakymas!$G$24,Uzsakymas!$D357,0)*Uzsakymas!$F357</f>
        <v>0</v>
      </c>
      <c r="AP357" s="98">
        <f>IF(Uzsakymas!$I357=Uzsakymas!$G$24,Uzsakymas!$E357,0)*Uzsakymas!$F357</f>
        <v>0</v>
      </c>
      <c r="AQ357" s="98">
        <f>IF(Uzsakymas!$J357=Uzsakymas!$G$24,Uzsakymas!$E357,0)*Uzsakymas!$F357</f>
        <v>0</v>
      </c>
      <c r="AR357" s="98">
        <f>IF(Uzsakymas!$G357=Uzsakymas!$G$25,Uzsakymas!$D357,0)*Uzsakymas!$F357</f>
        <v>0</v>
      </c>
      <c r="AS357" s="98">
        <f>IF(Uzsakymas!$H357=Uzsakymas!$G$25,Uzsakymas!$D357,0)*Uzsakymas!$F357</f>
        <v>0</v>
      </c>
      <c r="AT357" s="98">
        <f>IF(Uzsakymas!$I357=Uzsakymas!$G$25,Uzsakymas!$E357,0)*Uzsakymas!$F357</f>
        <v>0</v>
      </c>
      <c r="AU357" s="98">
        <f>IF(Uzsakymas!$J357=Uzsakymas!$G$25,Uzsakymas!$E357,0)*Uzsakymas!$F357</f>
        <v>0</v>
      </c>
      <c r="AV357" s="98">
        <f>IF(Uzsakymas!$G357=Uzsakymas!$G$26,Uzsakymas!$D357,0)*Uzsakymas!$F357</f>
        <v>0</v>
      </c>
      <c r="AW357" s="98">
        <f>IF(Uzsakymas!$H357=Uzsakymas!$G$26,Uzsakymas!$D357,0)*Uzsakymas!$F357</f>
        <v>0</v>
      </c>
      <c r="AX357" s="98">
        <f>IF(Uzsakymas!$I357=Uzsakymas!$G$26,Uzsakymas!$E357,0)*Uzsakymas!$F357</f>
        <v>0</v>
      </c>
      <c r="AY357" s="98">
        <f>IF(Uzsakymas!$J357=Uzsakymas!$G$26,Uzsakymas!$E357,0)*Uzsakymas!$F357</f>
        <v>0</v>
      </c>
      <c r="AZ357" s="29">
        <f>(P357+Q357+R357+S357)/1000</f>
        <v>0</v>
      </c>
      <c r="BA357" s="16">
        <f>(T357+U357+V357+W357)/1000</f>
        <v>0</v>
      </c>
      <c r="BB357" s="16">
        <f>(X357+XFD357+XFD357+AA357)/1000</f>
        <v>0</v>
      </c>
      <c r="BC357" s="16">
        <f>(AB357+AC357+AD357+AE357)/1000</f>
        <v>0</v>
      </c>
      <c r="BD357" s="16">
        <f>(AF357+AG357+AH357+AI357)/1000</f>
        <v>0</v>
      </c>
      <c r="BE357" s="16">
        <f>(AJ357+AK357+AL357+AM357)/1000</f>
        <v>0</v>
      </c>
      <c r="BF357" s="16">
        <f>(AN357+AO357+AP357+AQ357)/1000</f>
        <v>0</v>
      </c>
      <c r="BG357" s="16">
        <f>(AR357+AS357+AT357+AU357)/1000</f>
        <v>0</v>
      </c>
      <c r="BH357" s="30">
        <f>(AV357+AW357+AX357+AY357)/1000</f>
        <v>0</v>
      </c>
    </row>
    <row r="358" spans="1:60" hidden="true">
      <c r="N358">
        <v>329</v>
      </c>
      <c r="P358" s="98">
        <f>IF(Uzsakymas!$G358=Uzsakymas!$G$18,Uzsakymas!$D358,0)*Uzsakymas!$F358</f>
        <v>0</v>
      </c>
      <c r="Q358" s="98">
        <f>IF(Uzsakymas!$H358=Uzsakymas!$G$18,Uzsakymas!$D358,0)*Uzsakymas!$F358</f>
        <v>0</v>
      </c>
      <c r="R358" s="98">
        <f>IF(Uzsakymas!$I358=Uzsakymas!$G$18,Uzsakymas!$E358,0)*Uzsakymas!$F358</f>
        <v>0</v>
      </c>
      <c r="S358" s="98">
        <f>IF(Uzsakymas!$J358=Uzsakymas!$G$18,Uzsakymas!$E358,0)*Uzsakymas!$F358</f>
        <v>0</v>
      </c>
      <c r="T358" s="98">
        <f>IF(Uzsakymas!$G358=Uzsakymas!$G$19,Uzsakymas!$D358,0)*Uzsakymas!$F358</f>
        <v>0</v>
      </c>
      <c r="U358" s="98">
        <f>IF(Uzsakymas!$H358=Uzsakymas!$G$19,Uzsakymas!$D358,0)*Uzsakymas!$F358</f>
        <v>0</v>
      </c>
      <c r="V358" s="98">
        <f>IF(Uzsakymas!$I358=Uzsakymas!$G$19,Uzsakymas!$E358,0)*Uzsakymas!$F358</f>
        <v>0</v>
      </c>
      <c r="W358" s="98">
        <f>IF(Uzsakymas!$J358=Uzsakymas!$G$19,Uzsakymas!$E358,0)*Uzsakymas!$F358</f>
        <v>0</v>
      </c>
      <c r="X358" s="98">
        <f>IF(Uzsakymas!$G358=Uzsakymas!$G$20,Uzsakymas!$D358,0)*Uzsakymas!$F358</f>
        <v>0</v>
      </c>
      <c r="Y358" s="98">
        <f>IF(Uzsakymas!$H358=Uzsakymas!$G$20,Uzsakymas!$D358,0)*Uzsakymas!$F358</f>
        <v>0</v>
      </c>
      <c r="Z358" s="98">
        <f>IF(Uzsakymas!$I358=Uzsakymas!$G$20,Uzsakymas!$E358,0)*Uzsakymas!$F358</f>
        <v>0</v>
      </c>
      <c r="AA358" s="98">
        <f>IF(Uzsakymas!$J358=Uzsakymas!$G$20,Uzsakymas!$E358,0)*Uzsakymas!$F358</f>
        <v>0</v>
      </c>
      <c r="AB358" s="98">
        <f>IF(Uzsakymas!$G358=Uzsakymas!$G$21,Uzsakymas!$D358,0)*Uzsakymas!$F358</f>
        <v>0</v>
      </c>
      <c r="AC358" s="98">
        <f>IF(Uzsakymas!$H358=Uzsakymas!$G$21,Uzsakymas!$D358,0)*Uzsakymas!$F358</f>
        <v>0</v>
      </c>
      <c r="AD358" s="98">
        <f>IF(Uzsakymas!$I358=Uzsakymas!$G$21,Uzsakymas!$E358,0)*Uzsakymas!$F358</f>
        <v>0</v>
      </c>
      <c r="AE358" s="98">
        <f>IF(Uzsakymas!$J358=Uzsakymas!$G$21,Uzsakymas!$E358,0)*Uzsakymas!$F358</f>
        <v>0</v>
      </c>
      <c r="AF358" s="98">
        <f>IF(Uzsakymas!$G358=Uzsakymas!$G$22,Uzsakymas!$D358,0)*Uzsakymas!$F358</f>
        <v>0</v>
      </c>
      <c r="AG358" s="98">
        <f>IF(Uzsakymas!$H358=Uzsakymas!$G$22,Uzsakymas!$D358,0)*Uzsakymas!$F358</f>
        <v>0</v>
      </c>
      <c r="AH358" s="98">
        <f>IF(Uzsakymas!$I358=Uzsakymas!$G$22,Uzsakymas!$E358,0)*Uzsakymas!$F358</f>
        <v>0</v>
      </c>
      <c r="AI358" s="98">
        <f>IF(Uzsakymas!$J358=Uzsakymas!$G$22,Uzsakymas!$E358,0)*Uzsakymas!$F358</f>
        <v>0</v>
      </c>
      <c r="AJ358" s="98">
        <f>IF(Uzsakymas!$G358=Uzsakymas!$G$23,Uzsakymas!$D358,0)*Uzsakymas!$F358</f>
        <v>0</v>
      </c>
      <c r="AK358" s="98">
        <f>IF(Uzsakymas!$H358=Uzsakymas!$G$23,Uzsakymas!$D358,0)*Uzsakymas!$F358</f>
        <v>0</v>
      </c>
      <c r="AL358" s="98">
        <f>IF(Uzsakymas!$I358=Uzsakymas!$G$23,Uzsakymas!$E358,0)*Uzsakymas!$F358</f>
        <v>0</v>
      </c>
      <c r="AM358" s="98">
        <f>IF(Uzsakymas!$J358=Uzsakymas!$G$23,Uzsakymas!$E358,0)*Uzsakymas!$F358</f>
        <v>0</v>
      </c>
      <c r="AN358" s="98">
        <f>IF(Uzsakymas!$G358=Uzsakymas!$G$24,Uzsakymas!$D358,0)*Uzsakymas!$F358</f>
        <v>0</v>
      </c>
      <c r="AO358" s="98">
        <f>IF(Uzsakymas!$H358=Uzsakymas!$G$24,Uzsakymas!$D358,0)*Uzsakymas!$F358</f>
        <v>0</v>
      </c>
      <c r="AP358" s="98">
        <f>IF(Uzsakymas!$I358=Uzsakymas!$G$24,Uzsakymas!$E358,0)*Uzsakymas!$F358</f>
        <v>0</v>
      </c>
      <c r="AQ358" s="98">
        <f>IF(Uzsakymas!$J358=Uzsakymas!$G$24,Uzsakymas!$E358,0)*Uzsakymas!$F358</f>
        <v>0</v>
      </c>
      <c r="AR358" s="98">
        <f>IF(Uzsakymas!$G358=Uzsakymas!$G$25,Uzsakymas!$D358,0)*Uzsakymas!$F358</f>
        <v>0</v>
      </c>
      <c r="AS358" s="98">
        <f>IF(Uzsakymas!$H358=Uzsakymas!$G$25,Uzsakymas!$D358,0)*Uzsakymas!$F358</f>
        <v>0</v>
      </c>
      <c r="AT358" s="98">
        <f>IF(Uzsakymas!$I358=Uzsakymas!$G$25,Uzsakymas!$E358,0)*Uzsakymas!$F358</f>
        <v>0</v>
      </c>
      <c r="AU358" s="98">
        <f>IF(Uzsakymas!$J358=Uzsakymas!$G$25,Uzsakymas!$E358,0)*Uzsakymas!$F358</f>
        <v>0</v>
      </c>
      <c r="AV358" s="98">
        <f>IF(Uzsakymas!$G358=Uzsakymas!$G$26,Uzsakymas!$D358,0)*Uzsakymas!$F358</f>
        <v>0</v>
      </c>
      <c r="AW358" s="98">
        <f>IF(Uzsakymas!$H358=Uzsakymas!$G$26,Uzsakymas!$D358,0)*Uzsakymas!$F358</f>
        <v>0</v>
      </c>
      <c r="AX358" s="98">
        <f>IF(Uzsakymas!$I358=Uzsakymas!$G$26,Uzsakymas!$E358,0)*Uzsakymas!$F358</f>
        <v>0</v>
      </c>
      <c r="AY358" s="98">
        <f>IF(Uzsakymas!$J358=Uzsakymas!$G$26,Uzsakymas!$E358,0)*Uzsakymas!$F358</f>
        <v>0</v>
      </c>
      <c r="AZ358" s="29">
        <f>(P358+Q358+R358+S358)/1000</f>
        <v>0</v>
      </c>
      <c r="BA358" s="16">
        <f>(T358+U358+V358+W358)/1000</f>
        <v>0</v>
      </c>
      <c r="BB358" s="16">
        <f>(X358+XFD358+XFD358+AA358)/1000</f>
        <v>0</v>
      </c>
      <c r="BC358" s="16">
        <f>(AB358+AC358+AD358+AE358)/1000</f>
        <v>0</v>
      </c>
      <c r="BD358" s="16">
        <f>(AF358+AG358+AH358+AI358)/1000</f>
        <v>0</v>
      </c>
      <c r="BE358" s="16">
        <f>(AJ358+AK358+AL358+AM358)/1000</f>
        <v>0</v>
      </c>
      <c r="BF358" s="16">
        <f>(AN358+AO358+AP358+AQ358)/1000</f>
        <v>0</v>
      </c>
      <c r="BG358" s="16">
        <f>(AR358+AS358+AT358+AU358)/1000</f>
        <v>0</v>
      </c>
      <c r="BH358" s="30">
        <f>(AV358+AW358+AX358+AY358)/1000</f>
        <v>0</v>
      </c>
    </row>
    <row r="359" spans="1:60" hidden="true">
      <c r="N359">
        <v>330</v>
      </c>
      <c r="P359" s="98">
        <f>IF(Uzsakymas!$G359=Uzsakymas!$G$18,Uzsakymas!$D359,0)*Uzsakymas!$F359</f>
        <v>0</v>
      </c>
      <c r="Q359" s="98">
        <f>IF(Uzsakymas!$H359=Uzsakymas!$G$18,Uzsakymas!$D359,0)*Uzsakymas!$F359</f>
        <v>0</v>
      </c>
      <c r="R359" s="98">
        <f>IF(Uzsakymas!$I359=Uzsakymas!$G$18,Uzsakymas!$E359,0)*Uzsakymas!$F359</f>
        <v>0</v>
      </c>
      <c r="S359" s="98">
        <f>IF(Uzsakymas!$J359=Uzsakymas!$G$18,Uzsakymas!$E359,0)*Uzsakymas!$F359</f>
        <v>0</v>
      </c>
      <c r="T359" s="98">
        <f>IF(Uzsakymas!$G359=Uzsakymas!$G$19,Uzsakymas!$D359,0)*Uzsakymas!$F359</f>
        <v>0</v>
      </c>
      <c r="U359" s="98">
        <f>IF(Uzsakymas!$H359=Uzsakymas!$G$19,Uzsakymas!$D359,0)*Uzsakymas!$F359</f>
        <v>0</v>
      </c>
      <c r="V359" s="98">
        <f>IF(Uzsakymas!$I359=Uzsakymas!$G$19,Uzsakymas!$E359,0)*Uzsakymas!$F359</f>
        <v>0</v>
      </c>
      <c r="W359" s="98">
        <f>IF(Uzsakymas!$J359=Uzsakymas!$G$19,Uzsakymas!$E359,0)*Uzsakymas!$F359</f>
        <v>0</v>
      </c>
      <c r="X359" s="98">
        <f>IF(Uzsakymas!$G359=Uzsakymas!$G$20,Uzsakymas!$D359,0)*Uzsakymas!$F359</f>
        <v>0</v>
      </c>
      <c r="Y359" s="98">
        <f>IF(Uzsakymas!$H359=Uzsakymas!$G$20,Uzsakymas!$D359,0)*Uzsakymas!$F359</f>
        <v>0</v>
      </c>
      <c r="Z359" s="98">
        <f>IF(Uzsakymas!$I359=Uzsakymas!$G$20,Uzsakymas!$E359,0)*Uzsakymas!$F359</f>
        <v>0</v>
      </c>
      <c r="AA359" s="98">
        <f>IF(Uzsakymas!$J359=Uzsakymas!$G$20,Uzsakymas!$E359,0)*Uzsakymas!$F359</f>
        <v>0</v>
      </c>
      <c r="AB359" s="98">
        <f>IF(Uzsakymas!$G359=Uzsakymas!$G$21,Uzsakymas!$D359,0)*Uzsakymas!$F359</f>
        <v>0</v>
      </c>
      <c r="AC359" s="98">
        <f>IF(Uzsakymas!$H359=Uzsakymas!$G$21,Uzsakymas!$D359,0)*Uzsakymas!$F359</f>
        <v>0</v>
      </c>
      <c r="AD359" s="98">
        <f>IF(Uzsakymas!$I359=Uzsakymas!$G$21,Uzsakymas!$E359,0)*Uzsakymas!$F359</f>
        <v>0</v>
      </c>
      <c r="AE359" s="98">
        <f>IF(Uzsakymas!$J359=Uzsakymas!$G$21,Uzsakymas!$E359,0)*Uzsakymas!$F359</f>
        <v>0</v>
      </c>
      <c r="AF359" s="98">
        <f>IF(Uzsakymas!$G359=Uzsakymas!$G$22,Uzsakymas!$D359,0)*Uzsakymas!$F359</f>
        <v>0</v>
      </c>
      <c r="AG359" s="98">
        <f>IF(Uzsakymas!$H359=Uzsakymas!$G$22,Uzsakymas!$D359,0)*Uzsakymas!$F359</f>
        <v>0</v>
      </c>
      <c r="AH359" s="98">
        <f>IF(Uzsakymas!$I359=Uzsakymas!$G$22,Uzsakymas!$E359,0)*Uzsakymas!$F359</f>
        <v>0</v>
      </c>
      <c r="AI359" s="98">
        <f>IF(Uzsakymas!$J359=Uzsakymas!$G$22,Uzsakymas!$E359,0)*Uzsakymas!$F359</f>
        <v>0</v>
      </c>
      <c r="AJ359" s="98">
        <f>IF(Uzsakymas!$G359=Uzsakymas!$G$23,Uzsakymas!$D359,0)*Uzsakymas!$F359</f>
        <v>0</v>
      </c>
      <c r="AK359" s="98">
        <f>IF(Uzsakymas!$H359=Uzsakymas!$G$23,Uzsakymas!$D359,0)*Uzsakymas!$F359</f>
        <v>0</v>
      </c>
      <c r="AL359" s="98">
        <f>IF(Uzsakymas!$I359=Uzsakymas!$G$23,Uzsakymas!$E359,0)*Uzsakymas!$F359</f>
        <v>0</v>
      </c>
      <c r="AM359" s="98">
        <f>IF(Uzsakymas!$J359=Uzsakymas!$G$23,Uzsakymas!$E359,0)*Uzsakymas!$F359</f>
        <v>0</v>
      </c>
      <c r="AN359" s="98">
        <f>IF(Uzsakymas!$G359=Uzsakymas!$G$24,Uzsakymas!$D359,0)*Uzsakymas!$F359</f>
        <v>0</v>
      </c>
      <c r="AO359" s="98">
        <f>IF(Uzsakymas!$H359=Uzsakymas!$G$24,Uzsakymas!$D359,0)*Uzsakymas!$F359</f>
        <v>0</v>
      </c>
      <c r="AP359" s="98">
        <f>IF(Uzsakymas!$I359=Uzsakymas!$G$24,Uzsakymas!$E359,0)*Uzsakymas!$F359</f>
        <v>0</v>
      </c>
      <c r="AQ359" s="98">
        <f>IF(Uzsakymas!$J359=Uzsakymas!$G$24,Uzsakymas!$E359,0)*Uzsakymas!$F359</f>
        <v>0</v>
      </c>
      <c r="AR359" s="98">
        <f>IF(Uzsakymas!$G359=Uzsakymas!$G$25,Uzsakymas!$D359,0)*Uzsakymas!$F359</f>
        <v>0</v>
      </c>
      <c r="AS359" s="98">
        <f>IF(Uzsakymas!$H359=Uzsakymas!$G$25,Uzsakymas!$D359,0)*Uzsakymas!$F359</f>
        <v>0</v>
      </c>
      <c r="AT359" s="98">
        <f>IF(Uzsakymas!$I359=Uzsakymas!$G$25,Uzsakymas!$E359,0)*Uzsakymas!$F359</f>
        <v>0</v>
      </c>
      <c r="AU359" s="98">
        <f>IF(Uzsakymas!$J359=Uzsakymas!$G$25,Uzsakymas!$E359,0)*Uzsakymas!$F359</f>
        <v>0</v>
      </c>
      <c r="AV359" s="98">
        <f>IF(Uzsakymas!$G359=Uzsakymas!$G$26,Uzsakymas!$D359,0)*Uzsakymas!$F359</f>
        <v>0</v>
      </c>
      <c r="AW359" s="98">
        <f>IF(Uzsakymas!$H359=Uzsakymas!$G$26,Uzsakymas!$D359,0)*Uzsakymas!$F359</f>
        <v>0</v>
      </c>
      <c r="AX359" s="98">
        <f>IF(Uzsakymas!$I359=Uzsakymas!$G$26,Uzsakymas!$E359,0)*Uzsakymas!$F359</f>
        <v>0</v>
      </c>
      <c r="AY359" s="98">
        <f>IF(Uzsakymas!$J359=Uzsakymas!$G$26,Uzsakymas!$E359,0)*Uzsakymas!$F359</f>
        <v>0</v>
      </c>
      <c r="AZ359" s="29">
        <f>(P359+Q359+R359+S359)/1000</f>
        <v>0</v>
      </c>
      <c r="BA359" s="16">
        <f>(T359+U359+V359+W359)/1000</f>
        <v>0</v>
      </c>
      <c r="BB359" s="16">
        <f>(X359+XFD359+XFD359+AA359)/1000</f>
        <v>0</v>
      </c>
      <c r="BC359" s="16">
        <f>(AB359+AC359+AD359+AE359)/1000</f>
        <v>0</v>
      </c>
      <c r="BD359" s="16">
        <f>(AF359+AG359+AH359+AI359)/1000</f>
        <v>0</v>
      </c>
      <c r="BE359" s="16">
        <f>(AJ359+AK359+AL359+AM359)/1000</f>
        <v>0</v>
      </c>
      <c r="BF359" s="16">
        <f>(AN359+AO359+AP359+AQ359)/1000</f>
        <v>0</v>
      </c>
      <c r="BG359" s="16">
        <f>(AR359+AS359+AT359+AU359)/1000</f>
        <v>0</v>
      </c>
      <c r="BH359" s="30">
        <f>(AV359+AW359+AX359+AY359)/1000</f>
        <v>0</v>
      </c>
    </row>
    <row r="360" spans="1:60" hidden="true">
      <c r="N360">
        <v>331</v>
      </c>
      <c r="P360" s="98">
        <f>IF(Uzsakymas!$G360=Uzsakymas!$G$18,Uzsakymas!$D360,0)*Uzsakymas!$F360</f>
        <v>0</v>
      </c>
      <c r="Q360" s="98">
        <f>IF(Uzsakymas!$H360=Uzsakymas!$G$18,Uzsakymas!$D360,0)*Uzsakymas!$F360</f>
        <v>0</v>
      </c>
      <c r="R360" s="98">
        <f>IF(Uzsakymas!$I360=Uzsakymas!$G$18,Uzsakymas!$E360,0)*Uzsakymas!$F360</f>
        <v>0</v>
      </c>
      <c r="S360" s="98">
        <f>IF(Uzsakymas!$J360=Uzsakymas!$G$18,Uzsakymas!$E360,0)*Uzsakymas!$F360</f>
        <v>0</v>
      </c>
      <c r="T360" s="98">
        <f>IF(Uzsakymas!$G360=Uzsakymas!$G$19,Uzsakymas!$D360,0)*Uzsakymas!$F360</f>
        <v>0</v>
      </c>
      <c r="U360" s="98">
        <f>IF(Uzsakymas!$H360=Uzsakymas!$G$19,Uzsakymas!$D360,0)*Uzsakymas!$F360</f>
        <v>0</v>
      </c>
      <c r="V360" s="98">
        <f>IF(Uzsakymas!$I360=Uzsakymas!$G$19,Uzsakymas!$E360,0)*Uzsakymas!$F360</f>
        <v>0</v>
      </c>
      <c r="W360" s="98">
        <f>IF(Uzsakymas!$J360=Uzsakymas!$G$19,Uzsakymas!$E360,0)*Uzsakymas!$F360</f>
        <v>0</v>
      </c>
      <c r="X360" s="98">
        <f>IF(Uzsakymas!$G360=Uzsakymas!$G$20,Uzsakymas!$D360,0)*Uzsakymas!$F360</f>
        <v>0</v>
      </c>
      <c r="Y360" s="98">
        <f>IF(Uzsakymas!$H360=Uzsakymas!$G$20,Uzsakymas!$D360,0)*Uzsakymas!$F360</f>
        <v>0</v>
      </c>
      <c r="Z360" s="98">
        <f>IF(Uzsakymas!$I360=Uzsakymas!$G$20,Uzsakymas!$E360,0)*Uzsakymas!$F360</f>
        <v>0</v>
      </c>
      <c r="AA360" s="98">
        <f>IF(Uzsakymas!$J360=Uzsakymas!$G$20,Uzsakymas!$E360,0)*Uzsakymas!$F360</f>
        <v>0</v>
      </c>
      <c r="AB360" s="98">
        <f>IF(Uzsakymas!$G360=Uzsakymas!$G$21,Uzsakymas!$D360,0)*Uzsakymas!$F360</f>
        <v>0</v>
      </c>
      <c r="AC360" s="98">
        <f>IF(Uzsakymas!$H360=Uzsakymas!$G$21,Uzsakymas!$D360,0)*Uzsakymas!$F360</f>
        <v>0</v>
      </c>
      <c r="AD360" s="98">
        <f>IF(Uzsakymas!$I360=Uzsakymas!$G$21,Uzsakymas!$E360,0)*Uzsakymas!$F360</f>
        <v>0</v>
      </c>
      <c r="AE360" s="98">
        <f>IF(Uzsakymas!$J360=Uzsakymas!$G$21,Uzsakymas!$E360,0)*Uzsakymas!$F360</f>
        <v>0</v>
      </c>
      <c r="AF360" s="98">
        <f>IF(Uzsakymas!$G360=Uzsakymas!$G$22,Uzsakymas!$D360,0)*Uzsakymas!$F360</f>
        <v>0</v>
      </c>
      <c r="AG360" s="98">
        <f>IF(Uzsakymas!$H360=Uzsakymas!$G$22,Uzsakymas!$D360,0)*Uzsakymas!$F360</f>
        <v>0</v>
      </c>
      <c r="AH360" s="98">
        <f>IF(Uzsakymas!$I360=Uzsakymas!$G$22,Uzsakymas!$E360,0)*Uzsakymas!$F360</f>
        <v>0</v>
      </c>
      <c r="AI360" s="98">
        <f>IF(Uzsakymas!$J360=Uzsakymas!$G$22,Uzsakymas!$E360,0)*Uzsakymas!$F360</f>
        <v>0</v>
      </c>
      <c r="AJ360" s="98">
        <f>IF(Uzsakymas!$G360=Uzsakymas!$G$23,Uzsakymas!$D360,0)*Uzsakymas!$F360</f>
        <v>0</v>
      </c>
      <c r="AK360" s="98">
        <f>IF(Uzsakymas!$H360=Uzsakymas!$G$23,Uzsakymas!$D360,0)*Uzsakymas!$F360</f>
        <v>0</v>
      </c>
      <c r="AL360" s="98">
        <f>IF(Uzsakymas!$I360=Uzsakymas!$G$23,Uzsakymas!$E360,0)*Uzsakymas!$F360</f>
        <v>0</v>
      </c>
      <c r="AM360" s="98">
        <f>IF(Uzsakymas!$J360=Uzsakymas!$G$23,Uzsakymas!$E360,0)*Uzsakymas!$F360</f>
        <v>0</v>
      </c>
      <c r="AN360" s="98">
        <f>IF(Uzsakymas!$G360=Uzsakymas!$G$24,Uzsakymas!$D360,0)*Uzsakymas!$F360</f>
        <v>0</v>
      </c>
      <c r="AO360" s="98">
        <f>IF(Uzsakymas!$H360=Uzsakymas!$G$24,Uzsakymas!$D360,0)*Uzsakymas!$F360</f>
        <v>0</v>
      </c>
      <c r="AP360" s="98">
        <f>IF(Uzsakymas!$I360=Uzsakymas!$G$24,Uzsakymas!$E360,0)*Uzsakymas!$F360</f>
        <v>0</v>
      </c>
      <c r="AQ360" s="98">
        <f>IF(Uzsakymas!$J360=Uzsakymas!$G$24,Uzsakymas!$E360,0)*Uzsakymas!$F360</f>
        <v>0</v>
      </c>
      <c r="AR360" s="98">
        <f>IF(Uzsakymas!$G360=Uzsakymas!$G$25,Uzsakymas!$D360,0)*Uzsakymas!$F360</f>
        <v>0</v>
      </c>
      <c r="AS360" s="98">
        <f>IF(Uzsakymas!$H360=Uzsakymas!$G$25,Uzsakymas!$D360,0)*Uzsakymas!$F360</f>
        <v>0</v>
      </c>
      <c r="AT360" s="98">
        <f>IF(Uzsakymas!$I360=Uzsakymas!$G$25,Uzsakymas!$E360,0)*Uzsakymas!$F360</f>
        <v>0</v>
      </c>
      <c r="AU360" s="98">
        <f>IF(Uzsakymas!$J360=Uzsakymas!$G$25,Uzsakymas!$E360,0)*Uzsakymas!$F360</f>
        <v>0</v>
      </c>
      <c r="AV360" s="98">
        <f>IF(Uzsakymas!$G360=Uzsakymas!$G$26,Uzsakymas!$D360,0)*Uzsakymas!$F360</f>
        <v>0</v>
      </c>
      <c r="AW360" s="98">
        <f>IF(Uzsakymas!$H360=Uzsakymas!$G$26,Uzsakymas!$D360,0)*Uzsakymas!$F360</f>
        <v>0</v>
      </c>
      <c r="AX360" s="98">
        <f>IF(Uzsakymas!$I360=Uzsakymas!$G$26,Uzsakymas!$E360,0)*Uzsakymas!$F360</f>
        <v>0</v>
      </c>
      <c r="AY360" s="98">
        <f>IF(Uzsakymas!$J360=Uzsakymas!$G$26,Uzsakymas!$E360,0)*Uzsakymas!$F360</f>
        <v>0</v>
      </c>
      <c r="AZ360" s="29">
        <f>(P360+Q360+R360+S360)/1000</f>
        <v>0</v>
      </c>
      <c r="BA360" s="16">
        <f>(T360+U360+V360+W360)/1000</f>
        <v>0</v>
      </c>
      <c r="BB360" s="16">
        <f>(X360+XFD360+XFD360+AA360)/1000</f>
        <v>0</v>
      </c>
      <c r="BC360" s="16">
        <f>(AB360+AC360+AD360+AE360)/1000</f>
        <v>0</v>
      </c>
      <c r="BD360" s="16">
        <f>(AF360+AG360+AH360+AI360)/1000</f>
        <v>0</v>
      </c>
      <c r="BE360" s="16">
        <f>(AJ360+AK360+AL360+AM360)/1000</f>
        <v>0</v>
      </c>
      <c r="BF360" s="16">
        <f>(AN360+AO360+AP360+AQ360)/1000</f>
        <v>0</v>
      </c>
      <c r="BG360" s="16">
        <f>(AR360+AS360+AT360+AU360)/1000</f>
        <v>0</v>
      </c>
      <c r="BH360" s="30">
        <f>(AV360+AW360+AX360+AY360)/1000</f>
        <v>0</v>
      </c>
    </row>
    <row r="361" spans="1:60" hidden="true">
      <c r="N361">
        <v>332</v>
      </c>
      <c r="P361" s="98">
        <f>IF(Uzsakymas!$G361=Uzsakymas!$G$18,Uzsakymas!$D361,0)*Uzsakymas!$F361</f>
        <v>0</v>
      </c>
      <c r="Q361" s="98">
        <f>IF(Uzsakymas!$H361=Uzsakymas!$G$18,Uzsakymas!$D361,0)*Uzsakymas!$F361</f>
        <v>0</v>
      </c>
      <c r="R361" s="98">
        <f>IF(Uzsakymas!$I361=Uzsakymas!$G$18,Uzsakymas!$E361,0)*Uzsakymas!$F361</f>
        <v>0</v>
      </c>
      <c r="S361" s="98">
        <f>IF(Uzsakymas!$J361=Uzsakymas!$G$18,Uzsakymas!$E361,0)*Uzsakymas!$F361</f>
        <v>0</v>
      </c>
      <c r="T361" s="98">
        <f>IF(Uzsakymas!$G361=Uzsakymas!$G$19,Uzsakymas!$D361,0)*Uzsakymas!$F361</f>
        <v>0</v>
      </c>
      <c r="U361" s="98">
        <f>IF(Uzsakymas!$H361=Uzsakymas!$G$19,Uzsakymas!$D361,0)*Uzsakymas!$F361</f>
        <v>0</v>
      </c>
      <c r="V361" s="98">
        <f>IF(Uzsakymas!$I361=Uzsakymas!$G$19,Uzsakymas!$E361,0)*Uzsakymas!$F361</f>
        <v>0</v>
      </c>
      <c r="W361" s="98">
        <f>IF(Uzsakymas!$J361=Uzsakymas!$G$19,Uzsakymas!$E361,0)*Uzsakymas!$F361</f>
        <v>0</v>
      </c>
      <c r="X361" s="98">
        <f>IF(Uzsakymas!$G361=Uzsakymas!$G$20,Uzsakymas!$D361,0)*Uzsakymas!$F361</f>
        <v>0</v>
      </c>
      <c r="Y361" s="98">
        <f>IF(Uzsakymas!$H361=Uzsakymas!$G$20,Uzsakymas!$D361,0)*Uzsakymas!$F361</f>
        <v>0</v>
      </c>
      <c r="Z361" s="98">
        <f>IF(Uzsakymas!$I361=Uzsakymas!$G$20,Uzsakymas!$E361,0)*Uzsakymas!$F361</f>
        <v>0</v>
      </c>
      <c r="AA361" s="98">
        <f>IF(Uzsakymas!$J361=Uzsakymas!$G$20,Uzsakymas!$E361,0)*Uzsakymas!$F361</f>
        <v>0</v>
      </c>
      <c r="AB361" s="98">
        <f>IF(Uzsakymas!$G361=Uzsakymas!$G$21,Uzsakymas!$D361,0)*Uzsakymas!$F361</f>
        <v>0</v>
      </c>
      <c r="AC361" s="98">
        <f>IF(Uzsakymas!$H361=Uzsakymas!$G$21,Uzsakymas!$D361,0)*Uzsakymas!$F361</f>
        <v>0</v>
      </c>
      <c r="AD361" s="98">
        <f>IF(Uzsakymas!$I361=Uzsakymas!$G$21,Uzsakymas!$E361,0)*Uzsakymas!$F361</f>
        <v>0</v>
      </c>
      <c r="AE361" s="98">
        <f>IF(Uzsakymas!$J361=Uzsakymas!$G$21,Uzsakymas!$E361,0)*Uzsakymas!$F361</f>
        <v>0</v>
      </c>
      <c r="AF361" s="98">
        <f>IF(Uzsakymas!$G361=Uzsakymas!$G$22,Uzsakymas!$D361,0)*Uzsakymas!$F361</f>
        <v>0</v>
      </c>
      <c r="AG361" s="98">
        <f>IF(Uzsakymas!$H361=Uzsakymas!$G$22,Uzsakymas!$D361,0)*Uzsakymas!$F361</f>
        <v>0</v>
      </c>
      <c r="AH361" s="98">
        <f>IF(Uzsakymas!$I361=Uzsakymas!$G$22,Uzsakymas!$E361,0)*Uzsakymas!$F361</f>
        <v>0</v>
      </c>
      <c r="AI361" s="98">
        <f>IF(Uzsakymas!$J361=Uzsakymas!$G$22,Uzsakymas!$E361,0)*Uzsakymas!$F361</f>
        <v>0</v>
      </c>
      <c r="AJ361" s="98">
        <f>IF(Uzsakymas!$G361=Uzsakymas!$G$23,Uzsakymas!$D361,0)*Uzsakymas!$F361</f>
        <v>0</v>
      </c>
      <c r="AK361" s="98">
        <f>IF(Uzsakymas!$H361=Uzsakymas!$G$23,Uzsakymas!$D361,0)*Uzsakymas!$F361</f>
        <v>0</v>
      </c>
      <c r="AL361" s="98">
        <f>IF(Uzsakymas!$I361=Uzsakymas!$G$23,Uzsakymas!$E361,0)*Uzsakymas!$F361</f>
        <v>0</v>
      </c>
      <c r="AM361" s="98">
        <f>IF(Uzsakymas!$J361=Uzsakymas!$G$23,Uzsakymas!$E361,0)*Uzsakymas!$F361</f>
        <v>0</v>
      </c>
      <c r="AN361" s="98">
        <f>IF(Uzsakymas!$G361=Uzsakymas!$G$24,Uzsakymas!$D361,0)*Uzsakymas!$F361</f>
        <v>0</v>
      </c>
      <c r="AO361" s="98">
        <f>IF(Uzsakymas!$H361=Uzsakymas!$G$24,Uzsakymas!$D361,0)*Uzsakymas!$F361</f>
        <v>0</v>
      </c>
      <c r="AP361" s="98">
        <f>IF(Uzsakymas!$I361=Uzsakymas!$G$24,Uzsakymas!$E361,0)*Uzsakymas!$F361</f>
        <v>0</v>
      </c>
      <c r="AQ361" s="98">
        <f>IF(Uzsakymas!$J361=Uzsakymas!$G$24,Uzsakymas!$E361,0)*Uzsakymas!$F361</f>
        <v>0</v>
      </c>
      <c r="AR361" s="98">
        <f>IF(Uzsakymas!$G361=Uzsakymas!$G$25,Uzsakymas!$D361,0)*Uzsakymas!$F361</f>
        <v>0</v>
      </c>
      <c r="AS361" s="98">
        <f>IF(Uzsakymas!$H361=Uzsakymas!$G$25,Uzsakymas!$D361,0)*Uzsakymas!$F361</f>
        <v>0</v>
      </c>
      <c r="AT361" s="98">
        <f>IF(Uzsakymas!$I361=Uzsakymas!$G$25,Uzsakymas!$E361,0)*Uzsakymas!$F361</f>
        <v>0</v>
      </c>
      <c r="AU361" s="98">
        <f>IF(Uzsakymas!$J361=Uzsakymas!$G$25,Uzsakymas!$E361,0)*Uzsakymas!$F361</f>
        <v>0</v>
      </c>
      <c r="AV361" s="98">
        <f>IF(Uzsakymas!$G361=Uzsakymas!$G$26,Uzsakymas!$D361,0)*Uzsakymas!$F361</f>
        <v>0</v>
      </c>
      <c r="AW361" s="98">
        <f>IF(Uzsakymas!$H361=Uzsakymas!$G$26,Uzsakymas!$D361,0)*Uzsakymas!$F361</f>
        <v>0</v>
      </c>
      <c r="AX361" s="98">
        <f>IF(Uzsakymas!$I361=Uzsakymas!$G$26,Uzsakymas!$E361,0)*Uzsakymas!$F361</f>
        <v>0</v>
      </c>
      <c r="AY361" s="98">
        <f>IF(Uzsakymas!$J361=Uzsakymas!$G$26,Uzsakymas!$E361,0)*Uzsakymas!$F361</f>
        <v>0</v>
      </c>
      <c r="AZ361" s="29">
        <f>(P361+Q361+R361+S361)/1000</f>
        <v>0</v>
      </c>
      <c r="BA361" s="16">
        <f>(T361+U361+V361+W361)/1000</f>
        <v>0</v>
      </c>
      <c r="BB361" s="16">
        <f>(X361+XFD361+XFD361+AA361)/1000</f>
        <v>0</v>
      </c>
      <c r="BC361" s="16">
        <f>(AB361+AC361+AD361+AE361)/1000</f>
        <v>0</v>
      </c>
      <c r="BD361" s="16">
        <f>(AF361+AG361+AH361+AI361)/1000</f>
        <v>0</v>
      </c>
      <c r="BE361" s="16">
        <f>(AJ361+AK361+AL361+AM361)/1000</f>
        <v>0</v>
      </c>
      <c r="BF361" s="16">
        <f>(AN361+AO361+AP361+AQ361)/1000</f>
        <v>0</v>
      </c>
      <c r="BG361" s="16">
        <f>(AR361+AS361+AT361+AU361)/1000</f>
        <v>0</v>
      </c>
      <c r="BH361" s="30">
        <f>(AV361+AW361+AX361+AY361)/1000</f>
        <v>0</v>
      </c>
    </row>
    <row r="362" spans="1:60" hidden="true">
      <c r="N362">
        <v>333</v>
      </c>
      <c r="P362" s="98">
        <f>IF(Uzsakymas!$G362=Uzsakymas!$G$18,Uzsakymas!$D362,0)*Uzsakymas!$F362</f>
        <v>0</v>
      </c>
      <c r="Q362" s="98">
        <f>IF(Uzsakymas!$H362=Uzsakymas!$G$18,Uzsakymas!$D362,0)*Uzsakymas!$F362</f>
        <v>0</v>
      </c>
      <c r="R362" s="98">
        <f>IF(Uzsakymas!$I362=Uzsakymas!$G$18,Uzsakymas!$E362,0)*Uzsakymas!$F362</f>
        <v>0</v>
      </c>
      <c r="S362" s="98">
        <f>IF(Uzsakymas!$J362=Uzsakymas!$G$18,Uzsakymas!$E362,0)*Uzsakymas!$F362</f>
        <v>0</v>
      </c>
      <c r="T362" s="98">
        <f>IF(Uzsakymas!$G362=Uzsakymas!$G$19,Uzsakymas!$D362,0)*Uzsakymas!$F362</f>
        <v>0</v>
      </c>
      <c r="U362" s="98">
        <f>IF(Uzsakymas!$H362=Uzsakymas!$G$19,Uzsakymas!$D362,0)*Uzsakymas!$F362</f>
        <v>0</v>
      </c>
      <c r="V362" s="98">
        <f>IF(Uzsakymas!$I362=Uzsakymas!$G$19,Uzsakymas!$E362,0)*Uzsakymas!$F362</f>
        <v>0</v>
      </c>
      <c r="W362" s="98">
        <f>IF(Uzsakymas!$J362=Uzsakymas!$G$19,Uzsakymas!$E362,0)*Uzsakymas!$F362</f>
        <v>0</v>
      </c>
      <c r="X362" s="98">
        <f>IF(Uzsakymas!$G362=Uzsakymas!$G$20,Uzsakymas!$D362,0)*Uzsakymas!$F362</f>
        <v>0</v>
      </c>
      <c r="Y362" s="98">
        <f>IF(Uzsakymas!$H362=Uzsakymas!$G$20,Uzsakymas!$D362,0)*Uzsakymas!$F362</f>
        <v>0</v>
      </c>
      <c r="Z362" s="98">
        <f>IF(Uzsakymas!$I362=Uzsakymas!$G$20,Uzsakymas!$E362,0)*Uzsakymas!$F362</f>
        <v>0</v>
      </c>
      <c r="AA362" s="98">
        <f>IF(Uzsakymas!$J362=Uzsakymas!$G$20,Uzsakymas!$E362,0)*Uzsakymas!$F362</f>
        <v>0</v>
      </c>
      <c r="AB362" s="98">
        <f>IF(Uzsakymas!$G362=Uzsakymas!$G$21,Uzsakymas!$D362,0)*Uzsakymas!$F362</f>
        <v>0</v>
      </c>
      <c r="AC362" s="98">
        <f>IF(Uzsakymas!$H362=Uzsakymas!$G$21,Uzsakymas!$D362,0)*Uzsakymas!$F362</f>
        <v>0</v>
      </c>
      <c r="AD362" s="98">
        <f>IF(Uzsakymas!$I362=Uzsakymas!$G$21,Uzsakymas!$E362,0)*Uzsakymas!$F362</f>
        <v>0</v>
      </c>
      <c r="AE362" s="98">
        <f>IF(Uzsakymas!$J362=Uzsakymas!$G$21,Uzsakymas!$E362,0)*Uzsakymas!$F362</f>
        <v>0</v>
      </c>
      <c r="AF362" s="98">
        <f>IF(Uzsakymas!$G362=Uzsakymas!$G$22,Uzsakymas!$D362,0)*Uzsakymas!$F362</f>
        <v>0</v>
      </c>
      <c r="AG362" s="98">
        <f>IF(Uzsakymas!$H362=Uzsakymas!$G$22,Uzsakymas!$D362,0)*Uzsakymas!$F362</f>
        <v>0</v>
      </c>
      <c r="AH362" s="98">
        <f>IF(Uzsakymas!$I362=Uzsakymas!$G$22,Uzsakymas!$E362,0)*Uzsakymas!$F362</f>
        <v>0</v>
      </c>
      <c r="AI362" s="98">
        <f>IF(Uzsakymas!$J362=Uzsakymas!$G$22,Uzsakymas!$E362,0)*Uzsakymas!$F362</f>
        <v>0</v>
      </c>
      <c r="AJ362" s="98">
        <f>IF(Uzsakymas!$G362=Uzsakymas!$G$23,Uzsakymas!$D362,0)*Uzsakymas!$F362</f>
        <v>0</v>
      </c>
      <c r="AK362" s="98">
        <f>IF(Uzsakymas!$H362=Uzsakymas!$G$23,Uzsakymas!$D362,0)*Uzsakymas!$F362</f>
        <v>0</v>
      </c>
      <c r="AL362" s="98">
        <f>IF(Uzsakymas!$I362=Uzsakymas!$G$23,Uzsakymas!$E362,0)*Uzsakymas!$F362</f>
        <v>0</v>
      </c>
      <c r="AM362" s="98">
        <f>IF(Uzsakymas!$J362=Uzsakymas!$G$23,Uzsakymas!$E362,0)*Uzsakymas!$F362</f>
        <v>0</v>
      </c>
      <c r="AN362" s="98">
        <f>IF(Uzsakymas!$G362=Uzsakymas!$G$24,Uzsakymas!$D362,0)*Uzsakymas!$F362</f>
        <v>0</v>
      </c>
      <c r="AO362" s="98">
        <f>IF(Uzsakymas!$H362=Uzsakymas!$G$24,Uzsakymas!$D362,0)*Uzsakymas!$F362</f>
        <v>0</v>
      </c>
      <c r="AP362" s="98">
        <f>IF(Uzsakymas!$I362=Uzsakymas!$G$24,Uzsakymas!$E362,0)*Uzsakymas!$F362</f>
        <v>0</v>
      </c>
      <c r="AQ362" s="98">
        <f>IF(Uzsakymas!$J362=Uzsakymas!$G$24,Uzsakymas!$E362,0)*Uzsakymas!$F362</f>
        <v>0</v>
      </c>
      <c r="AR362" s="98">
        <f>IF(Uzsakymas!$G362=Uzsakymas!$G$25,Uzsakymas!$D362,0)*Uzsakymas!$F362</f>
        <v>0</v>
      </c>
      <c r="AS362" s="98">
        <f>IF(Uzsakymas!$H362=Uzsakymas!$G$25,Uzsakymas!$D362,0)*Uzsakymas!$F362</f>
        <v>0</v>
      </c>
      <c r="AT362" s="98">
        <f>IF(Uzsakymas!$I362=Uzsakymas!$G$25,Uzsakymas!$E362,0)*Uzsakymas!$F362</f>
        <v>0</v>
      </c>
      <c r="AU362" s="98">
        <f>IF(Uzsakymas!$J362=Uzsakymas!$G$25,Uzsakymas!$E362,0)*Uzsakymas!$F362</f>
        <v>0</v>
      </c>
      <c r="AV362" s="98">
        <f>IF(Uzsakymas!$G362=Uzsakymas!$G$26,Uzsakymas!$D362,0)*Uzsakymas!$F362</f>
        <v>0</v>
      </c>
      <c r="AW362" s="98">
        <f>IF(Uzsakymas!$H362=Uzsakymas!$G$26,Uzsakymas!$D362,0)*Uzsakymas!$F362</f>
        <v>0</v>
      </c>
      <c r="AX362" s="98">
        <f>IF(Uzsakymas!$I362=Uzsakymas!$G$26,Uzsakymas!$E362,0)*Uzsakymas!$F362</f>
        <v>0</v>
      </c>
      <c r="AY362" s="98">
        <f>IF(Uzsakymas!$J362=Uzsakymas!$G$26,Uzsakymas!$E362,0)*Uzsakymas!$F362</f>
        <v>0</v>
      </c>
      <c r="AZ362" s="29">
        <f>(P362+Q362+R362+S362)/1000</f>
        <v>0</v>
      </c>
      <c r="BA362" s="16">
        <f>(T362+U362+V362+W362)/1000</f>
        <v>0</v>
      </c>
      <c r="BB362" s="16">
        <f>(X362+XFD362+XFD362+AA362)/1000</f>
        <v>0</v>
      </c>
      <c r="BC362" s="16">
        <f>(AB362+AC362+AD362+AE362)/1000</f>
        <v>0</v>
      </c>
      <c r="BD362" s="16">
        <f>(AF362+AG362+AH362+AI362)/1000</f>
        <v>0</v>
      </c>
      <c r="BE362" s="16">
        <f>(AJ362+AK362+AL362+AM362)/1000</f>
        <v>0</v>
      </c>
      <c r="BF362" s="16">
        <f>(AN362+AO362+AP362+AQ362)/1000</f>
        <v>0</v>
      </c>
      <c r="BG362" s="16">
        <f>(AR362+AS362+AT362+AU362)/1000</f>
        <v>0</v>
      </c>
      <c r="BH362" s="30">
        <f>(AV362+AW362+AX362+AY362)/1000</f>
        <v>0</v>
      </c>
    </row>
    <row r="363" spans="1:60" hidden="true">
      <c r="N363">
        <v>334</v>
      </c>
      <c r="P363" s="98">
        <f>IF(Uzsakymas!$G363=Uzsakymas!$G$18,Uzsakymas!$D363,0)*Uzsakymas!$F363</f>
        <v>0</v>
      </c>
      <c r="Q363" s="98">
        <f>IF(Uzsakymas!$H363=Uzsakymas!$G$18,Uzsakymas!$D363,0)*Uzsakymas!$F363</f>
        <v>0</v>
      </c>
      <c r="R363" s="98">
        <f>IF(Uzsakymas!$I363=Uzsakymas!$G$18,Uzsakymas!$E363,0)*Uzsakymas!$F363</f>
        <v>0</v>
      </c>
      <c r="S363" s="98">
        <f>IF(Uzsakymas!$J363=Uzsakymas!$G$18,Uzsakymas!$E363,0)*Uzsakymas!$F363</f>
        <v>0</v>
      </c>
      <c r="T363" s="98">
        <f>IF(Uzsakymas!$G363=Uzsakymas!$G$19,Uzsakymas!$D363,0)*Uzsakymas!$F363</f>
        <v>0</v>
      </c>
      <c r="U363" s="98">
        <f>IF(Uzsakymas!$H363=Uzsakymas!$G$19,Uzsakymas!$D363,0)*Uzsakymas!$F363</f>
        <v>0</v>
      </c>
      <c r="V363" s="98">
        <f>IF(Uzsakymas!$I363=Uzsakymas!$G$19,Uzsakymas!$E363,0)*Uzsakymas!$F363</f>
        <v>0</v>
      </c>
      <c r="W363" s="98">
        <f>IF(Uzsakymas!$J363=Uzsakymas!$G$19,Uzsakymas!$E363,0)*Uzsakymas!$F363</f>
        <v>0</v>
      </c>
      <c r="X363" s="98">
        <f>IF(Uzsakymas!$G363=Uzsakymas!$G$20,Uzsakymas!$D363,0)*Uzsakymas!$F363</f>
        <v>0</v>
      </c>
      <c r="Y363" s="98">
        <f>IF(Uzsakymas!$H363=Uzsakymas!$G$20,Uzsakymas!$D363,0)*Uzsakymas!$F363</f>
        <v>0</v>
      </c>
      <c r="Z363" s="98">
        <f>IF(Uzsakymas!$I363=Uzsakymas!$G$20,Uzsakymas!$E363,0)*Uzsakymas!$F363</f>
        <v>0</v>
      </c>
      <c r="AA363" s="98">
        <f>IF(Uzsakymas!$J363=Uzsakymas!$G$20,Uzsakymas!$E363,0)*Uzsakymas!$F363</f>
        <v>0</v>
      </c>
      <c r="AB363" s="98">
        <f>IF(Uzsakymas!$G363=Uzsakymas!$G$21,Uzsakymas!$D363,0)*Uzsakymas!$F363</f>
        <v>0</v>
      </c>
      <c r="AC363" s="98">
        <f>IF(Uzsakymas!$H363=Uzsakymas!$G$21,Uzsakymas!$D363,0)*Uzsakymas!$F363</f>
        <v>0</v>
      </c>
      <c r="AD363" s="98">
        <f>IF(Uzsakymas!$I363=Uzsakymas!$G$21,Uzsakymas!$E363,0)*Uzsakymas!$F363</f>
        <v>0</v>
      </c>
      <c r="AE363" s="98">
        <f>IF(Uzsakymas!$J363=Uzsakymas!$G$21,Uzsakymas!$E363,0)*Uzsakymas!$F363</f>
        <v>0</v>
      </c>
      <c r="AF363" s="98">
        <f>IF(Uzsakymas!$G363=Uzsakymas!$G$22,Uzsakymas!$D363,0)*Uzsakymas!$F363</f>
        <v>0</v>
      </c>
      <c r="AG363" s="98">
        <f>IF(Uzsakymas!$H363=Uzsakymas!$G$22,Uzsakymas!$D363,0)*Uzsakymas!$F363</f>
        <v>0</v>
      </c>
      <c r="AH363" s="98">
        <f>IF(Uzsakymas!$I363=Uzsakymas!$G$22,Uzsakymas!$E363,0)*Uzsakymas!$F363</f>
        <v>0</v>
      </c>
      <c r="AI363" s="98">
        <f>IF(Uzsakymas!$J363=Uzsakymas!$G$22,Uzsakymas!$E363,0)*Uzsakymas!$F363</f>
        <v>0</v>
      </c>
      <c r="AJ363" s="98">
        <f>IF(Uzsakymas!$G363=Uzsakymas!$G$23,Uzsakymas!$D363,0)*Uzsakymas!$F363</f>
        <v>0</v>
      </c>
      <c r="AK363" s="98">
        <f>IF(Uzsakymas!$H363=Uzsakymas!$G$23,Uzsakymas!$D363,0)*Uzsakymas!$F363</f>
        <v>0</v>
      </c>
      <c r="AL363" s="98">
        <f>IF(Uzsakymas!$I363=Uzsakymas!$G$23,Uzsakymas!$E363,0)*Uzsakymas!$F363</f>
        <v>0</v>
      </c>
      <c r="AM363" s="98">
        <f>IF(Uzsakymas!$J363=Uzsakymas!$G$23,Uzsakymas!$E363,0)*Uzsakymas!$F363</f>
        <v>0</v>
      </c>
      <c r="AN363" s="98">
        <f>IF(Uzsakymas!$G363=Uzsakymas!$G$24,Uzsakymas!$D363,0)*Uzsakymas!$F363</f>
        <v>0</v>
      </c>
      <c r="AO363" s="98">
        <f>IF(Uzsakymas!$H363=Uzsakymas!$G$24,Uzsakymas!$D363,0)*Uzsakymas!$F363</f>
        <v>0</v>
      </c>
      <c r="AP363" s="98">
        <f>IF(Uzsakymas!$I363=Uzsakymas!$G$24,Uzsakymas!$E363,0)*Uzsakymas!$F363</f>
        <v>0</v>
      </c>
      <c r="AQ363" s="98">
        <f>IF(Uzsakymas!$J363=Uzsakymas!$G$24,Uzsakymas!$E363,0)*Uzsakymas!$F363</f>
        <v>0</v>
      </c>
      <c r="AR363" s="98">
        <f>IF(Uzsakymas!$G363=Uzsakymas!$G$25,Uzsakymas!$D363,0)*Uzsakymas!$F363</f>
        <v>0</v>
      </c>
      <c r="AS363" s="98">
        <f>IF(Uzsakymas!$H363=Uzsakymas!$G$25,Uzsakymas!$D363,0)*Uzsakymas!$F363</f>
        <v>0</v>
      </c>
      <c r="AT363" s="98">
        <f>IF(Uzsakymas!$I363=Uzsakymas!$G$25,Uzsakymas!$E363,0)*Uzsakymas!$F363</f>
        <v>0</v>
      </c>
      <c r="AU363" s="98">
        <f>IF(Uzsakymas!$J363=Uzsakymas!$G$25,Uzsakymas!$E363,0)*Uzsakymas!$F363</f>
        <v>0</v>
      </c>
      <c r="AV363" s="98">
        <f>IF(Uzsakymas!$G363=Uzsakymas!$G$26,Uzsakymas!$D363,0)*Uzsakymas!$F363</f>
        <v>0</v>
      </c>
      <c r="AW363" s="98">
        <f>IF(Uzsakymas!$H363=Uzsakymas!$G$26,Uzsakymas!$D363,0)*Uzsakymas!$F363</f>
        <v>0</v>
      </c>
      <c r="AX363" s="98">
        <f>IF(Uzsakymas!$I363=Uzsakymas!$G$26,Uzsakymas!$E363,0)*Uzsakymas!$F363</f>
        <v>0</v>
      </c>
      <c r="AY363" s="98">
        <f>IF(Uzsakymas!$J363=Uzsakymas!$G$26,Uzsakymas!$E363,0)*Uzsakymas!$F363</f>
        <v>0</v>
      </c>
      <c r="AZ363" s="29">
        <f>(P363+Q363+R363+S363)/1000</f>
        <v>0</v>
      </c>
      <c r="BA363" s="16">
        <f>(T363+U363+V363+W363)/1000</f>
        <v>0</v>
      </c>
      <c r="BB363" s="16">
        <f>(X363+XFD363+XFD363+AA363)/1000</f>
        <v>0</v>
      </c>
      <c r="BC363" s="16">
        <f>(AB363+AC363+AD363+AE363)/1000</f>
        <v>0</v>
      </c>
      <c r="BD363" s="16">
        <f>(AF363+AG363+AH363+AI363)/1000</f>
        <v>0</v>
      </c>
      <c r="BE363" s="16">
        <f>(AJ363+AK363+AL363+AM363)/1000</f>
        <v>0</v>
      </c>
      <c r="BF363" s="16">
        <f>(AN363+AO363+AP363+AQ363)/1000</f>
        <v>0</v>
      </c>
      <c r="BG363" s="16">
        <f>(AR363+AS363+AT363+AU363)/1000</f>
        <v>0</v>
      </c>
      <c r="BH363" s="30">
        <f>(AV363+AW363+AX363+AY363)/1000</f>
        <v>0</v>
      </c>
    </row>
    <row r="364" spans="1:60" hidden="true">
      <c r="N364">
        <v>335</v>
      </c>
      <c r="P364" s="98">
        <f>IF(Uzsakymas!$G364=Uzsakymas!$G$18,Uzsakymas!$D364,0)*Uzsakymas!$F364</f>
        <v>0</v>
      </c>
      <c r="Q364" s="98">
        <f>IF(Uzsakymas!$H364=Uzsakymas!$G$18,Uzsakymas!$D364,0)*Uzsakymas!$F364</f>
        <v>0</v>
      </c>
      <c r="R364" s="98">
        <f>IF(Uzsakymas!$I364=Uzsakymas!$G$18,Uzsakymas!$E364,0)*Uzsakymas!$F364</f>
        <v>0</v>
      </c>
      <c r="S364" s="98">
        <f>IF(Uzsakymas!$J364=Uzsakymas!$G$18,Uzsakymas!$E364,0)*Uzsakymas!$F364</f>
        <v>0</v>
      </c>
      <c r="T364" s="98">
        <f>IF(Uzsakymas!$G364=Uzsakymas!$G$19,Uzsakymas!$D364,0)*Uzsakymas!$F364</f>
        <v>0</v>
      </c>
      <c r="U364" s="98">
        <f>IF(Uzsakymas!$H364=Uzsakymas!$G$19,Uzsakymas!$D364,0)*Uzsakymas!$F364</f>
        <v>0</v>
      </c>
      <c r="V364" s="98">
        <f>IF(Uzsakymas!$I364=Uzsakymas!$G$19,Uzsakymas!$E364,0)*Uzsakymas!$F364</f>
        <v>0</v>
      </c>
      <c r="W364" s="98">
        <f>IF(Uzsakymas!$J364=Uzsakymas!$G$19,Uzsakymas!$E364,0)*Uzsakymas!$F364</f>
        <v>0</v>
      </c>
      <c r="X364" s="98">
        <f>IF(Uzsakymas!$G364=Uzsakymas!$G$20,Uzsakymas!$D364,0)*Uzsakymas!$F364</f>
        <v>0</v>
      </c>
      <c r="Y364" s="98">
        <f>IF(Uzsakymas!$H364=Uzsakymas!$G$20,Uzsakymas!$D364,0)*Uzsakymas!$F364</f>
        <v>0</v>
      </c>
      <c r="Z364" s="98">
        <f>IF(Uzsakymas!$I364=Uzsakymas!$G$20,Uzsakymas!$E364,0)*Uzsakymas!$F364</f>
        <v>0</v>
      </c>
      <c r="AA364" s="98">
        <f>IF(Uzsakymas!$J364=Uzsakymas!$G$20,Uzsakymas!$E364,0)*Uzsakymas!$F364</f>
        <v>0</v>
      </c>
      <c r="AB364" s="98">
        <f>IF(Uzsakymas!$G364=Uzsakymas!$G$21,Uzsakymas!$D364,0)*Uzsakymas!$F364</f>
        <v>0</v>
      </c>
      <c r="AC364" s="98">
        <f>IF(Uzsakymas!$H364=Uzsakymas!$G$21,Uzsakymas!$D364,0)*Uzsakymas!$F364</f>
        <v>0</v>
      </c>
      <c r="AD364" s="98">
        <f>IF(Uzsakymas!$I364=Uzsakymas!$G$21,Uzsakymas!$E364,0)*Uzsakymas!$F364</f>
        <v>0</v>
      </c>
      <c r="AE364" s="98">
        <f>IF(Uzsakymas!$J364=Uzsakymas!$G$21,Uzsakymas!$E364,0)*Uzsakymas!$F364</f>
        <v>0</v>
      </c>
      <c r="AF364" s="98">
        <f>IF(Uzsakymas!$G364=Uzsakymas!$G$22,Uzsakymas!$D364,0)*Uzsakymas!$F364</f>
        <v>0</v>
      </c>
      <c r="AG364" s="98">
        <f>IF(Uzsakymas!$H364=Uzsakymas!$G$22,Uzsakymas!$D364,0)*Uzsakymas!$F364</f>
        <v>0</v>
      </c>
      <c r="AH364" s="98">
        <f>IF(Uzsakymas!$I364=Uzsakymas!$G$22,Uzsakymas!$E364,0)*Uzsakymas!$F364</f>
        <v>0</v>
      </c>
      <c r="AI364" s="98">
        <f>IF(Uzsakymas!$J364=Uzsakymas!$G$22,Uzsakymas!$E364,0)*Uzsakymas!$F364</f>
        <v>0</v>
      </c>
      <c r="AJ364" s="98">
        <f>IF(Uzsakymas!$G364=Uzsakymas!$G$23,Uzsakymas!$D364,0)*Uzsakymas!$F364</f>
        <v>0</v>
      </c>
      <c r="AK364" s="98">
        <f>IF(Uzsakymas!$H364=Uzsakymas!$G$23,Uzsakymas!$D364,0)*Uzsakymas!$F364</f>
        <v>0</v>
      </c>
      <c r="AL364" s="98">
        <f>IF(Uzsakymas!$I364=Uzsakymas!$G$23,Uzsakymas!$E364,0)*Uzsakymas!$F364</f>
        <v>0</v>
      </c>
      <c r="AM364" s="98">
        <f>IF(Uzsakymas!$J364=Uzsakymas!$G$23,Uzsakymas!$E364,0)*Uzsakymas!$F364</f>
        <v>0</v>
      </c>
      <c r="AN364" s="98">
        <f>IF(Uzsakymas!$G364=Uzsakymas!$G$24,Uzsakymas!$D364,0)*Uzsakymas!$F364</f>
        <v>0</v>
      </c>
      <c r="AO364" s="98">
        <f>IF(Uzsakymas!$H364=Uzsakymas!$G$24,Uzsakymas!$D364,0)*Uzsakymas!$F364</f>
        <v>0</v>
      </c>
      <c r="AP364" s="98">
        <f>IF(Uzsakymas!$I364=Uzsakymas!$G$24,Uzsakymas!$E364,0)*Uzsakymas!$F364</f>
        <v>0</v>
      </c>
      <c r="AQ364" s="98">
        <f>IF(Uzsakymas!$J364=Uzsakymas!$G$24,Uzsakymas!$E364,0)*Uzsakymas!$F364</f>
        <v>0</v>
      </c>
      <c r="AR364" s="98">
        <f>IF(Uzsakymas!$G364=Uzsakymas!$G$25,Uzsakymas!$D364,0)*Uzsakymas!$F364</f>
        <v>0</v>
      </c>
      <c r="AS364" s="98">
        <f>IF(Uzsakymas!$H364=Uzsakymas!$G$25,Uzsakymas!$D364,0)*Uzsakymas!$F364</f>
        <v>0</v>
      </c>
      <c r="AT364" s="98">
        <f>IF(Uzsakymas!$I364=Uzsakymas!$G$25,Uzsakymas!$E364,0)*Uzsakymas!$F364</f>
        <v>0</v>
      </c>
      <c r="AU364" s="98">
        <f>IF(Uzsakymas!$J364=Uzsakymas!$G$25,Uzsakymas!$E364,0)*Uzsakymas!$F364</f>
        <v>0</v>
      </c>
      <c r="AV364" s="98">
        <f>IF(Uzsakymas!$G364=Uzsakymas!$G$26,Uzsakymas!$D364,0)*Uzsakymas!$F364</f>
        <v>0</v>
      </c>
      <c r="AW364" s="98">
        <f>IF(Uzsakymas!$H364=Uzsakymas!$G$26,Uzsakymas!$D364,0)*Uzsakymas!$F364</f>
        <v>0</v>
      </c>
      <c r="AX364" s="98">
        <f>IF(Uzsakymas!$I364=Uzsakymas!$G$26,Uzsakymas!$E364,0)*Uzsakymas!$F364</f>
        <v>0</v>
      </c>
      <c r="AY364" s="98">
        <f>IF(Uzsakymas!$J364=Uzsakymas!$G$26,Uzsakymas!$E364,0)*Uzsakymas!$F364</f>
        <v>0</v>
      </c>
      <c r="AZ364" s="29">
        <f>(P364+Q364+R364+S364)/1000</f>
        <v>0</v>
      </c>
      <c r="BA364" s="16">
        <f>(T364+U364+V364+W364)/1000</f>
        <v>0</v>
      </c>
      <c r="BB364" s="16">
        <f>(X364+XFD364+XFD364+AA364)/1000</f>
        <v>0</v>
      </c>
      <c r="BC364" s="16">
        <f>(AB364+AC364+AD364+AE364)/1000</f>
        <v>0</v>
      </c>
      <c r="BD364" s="16">
        <f>(AF364+AG364+AH364+AI364)/1000</f>
        <v>0</v>
      </c>
      <c r="BE364" s="16">
        <f>(AJ364+AK364+AL364+AM364)/1000</f>
        <v>0</v>
      </c>
      <c r="BF364" s="16">
        <f>(AN364+AO364+AP364+AQ364)/1000</f>
        <v>0</v>
      </c>
      <c r="BG364" s="16">
        <f>(AR364+AS364+AT364+AU364)/1000</f>
        <v>0</v>
      </c>
      <c r="BH364" s="30">
        <f>(AV364+AW364+AX364+AY364)/1000</f>
        <v>0</v>
      </c>
    </row>
    <row r="365" spans="1:60" hidden="true">
      <c r="N365">
        <v>336</v>
      </c>
      <c r="P365" s="98">
        <f>IF(Uzsakymas!$G365=Uzsakymas!$G$18,Uzsakymas!$D365,0)*Uzsakymas!$F365</f>
        <v>0</v>
      </c>
      <c r="Q365" s="98">
        <f>IF(Uzsakymas!$H365=Uzsakymas!$G$18,Uzsakymas!$D365,0)*Uzsakymas!$F365</f>
        <v>0</v>
      </c>
      <c r="R365" s="98">
        <f>IF(Uzsakymas!$I365=Uzsakymas!$G$18,Uzsakymas!$E365,0)*Uzsakymas!$F365</f>
        <v>0</v>
      </c>
      <c r="S365" s="98">
        <f>IF(Uzsakymas!$J365=Uzsakymas!$G$18,Uzsakymas!$E365,0)*Uzsakymas!$F365</f>
        <v>0</v>
      </c>
      <c r="T365" s="98">
        <f>IF(Uzsakymas!$G365=Uzsakymas!$G$19,Uzsakymas!$D365,0)*Uzsakymas!$F365</f>
        <v>0</v>
      </c>
      <c r="U365" s="98">
        <f>IF(Uzsakymas!$H365=Uzsakymas!$G$19,Uzsakymas!$D365,0)*Uzsakymas!$F365</f>
        <v>0</v>
      </c>
      <c r="V365" s="98">
        <f>IF(Uzsakymas!$I365=Uzsakymas!$G$19,Uzsakymas!$E365,0)*Uzsakymas!$F365</f>
        <v>0</v>
      </c>
      <c r="W365" s="98">
        <f>IF(Uzsakymas!$J365=Uzsakymas!$G$19,Uzsakymas!$E365,0)*Uzsakymas!$F365</f>
        <v>0</v>
      </c>
      <c r="X365" s="98">
        <f>IF(Uzsakymas!$G365=Uzsakymas!$G$20,Uzsakymas!$D365,0)*Uzsakymas!$F365</f>
        <v>0</v>
      </c>
      <c r="Y365" s="98">
        <f>IF(Uzsakymas!$H365=Uzsakymas!$G$20,Uzsakymas!$D365,0)*Uzsakymas!$F365</f>
        <v>0</v>
      </c>
      <c r="Z365" s="98">
        <f>IF(Uzsakymas!$I365=Uzsakymas!$G$20,Uzsakymas!$E365,0)*Uzsakymas!$F365</f>
        <v>0</v>
      </c>
      <c r="AA365" s="98">
        <f>IF(Uzsakymas!$J365=Uzsakymas!$G$20,Uzsakymas!$E365,0)*Uzsakymas!$F365</f>
        <v>0</v>
      </c>
      <c r="AB365" s="98">
        <f>IF(Uzsakymas!$G365=Uzsakymas!$G$21,Uzsakymas!$D365,0)*Uzsakymas!$F365</f>
        <v>0</v>
      </c>
      <c r="AC365" s="98">
        <f>IF(Uzsakymas!$H365=Uzsakymas!$G$21,Uzsakymas!$D365,0)*Uzsakymas!$F365</f>
        <v>0</v>
      </c>
      <c r="AD365" s="98">
        <f>IF(Uzsakymas!$I365=Uzsakymas!$G$21,Uzsakymas!$E365,0)*Uzsakymas!$F365</f>
        <v>0</v>
      </c>
      <c r="AE365" s="98">
        <f>IF(Uzsakymas!$J365=Uzsakymas!$G$21,Uzsakymas!$E365,0)*Uzsakymas!$F365</f>
        <v>0</v>
      </c>
      <c r="AF365" s="98">
        <f>IF(Uzsakymas!$G365=Uzsakymas!$G$22,Uzsakymas!$D365,0)*Uzsakymas!$F365</f>
        <v>0</v>
      </c>
      <c r="AG365" s="98">
        <f>IF(Uzsakymas!$H365=Uzsakymas!$G$22,Uzsakymas!$D365,0)*Uzsakymas!$F365</f>
        <v>0</v>
      </c>
      <c r="AH365" s="98">
        <f>IF(Uzsakymas!$I365=Uzsakymas!$G$22,Uzsakymas!$E365,0)*Uzsakymas!$F365</f>
        <v>0</v>
      </c>
      <c r="AI365" s="98">
        <f>IF(Uzsakymas!$J365=Uzsakymas!$G$22,Uzsakymas!$E365,0)*Uzsakymas!$F365</f>
        <v>0</v>
      </c>
      <c r="AJ365" s="98">
        <f>IF(Uzsakymas!$G365=Uzsakymas!$G$23,Uzsakymas!$D365,0)*Uzsakymas!$F365</f>
        <v>0</v>
      </c>
      <c r="AK365" s="98">
        <f>IF(Uzsakymas!$H365=Uzsakymas!$G$23,Uzsakymas!$D365,0)*Uzsakymas!$F365</f>
        <v>0</v>
      </c>
      <c r="AL365" s="98">
        <f>IF(Uzsakymas!$I365=Uzsakymas!$G$23,Uzsakymas!$E365,0)*Uzsakymas!$F365</f>
        <v>0</v>
      </c>
      <c r="AM365" s="98">
        <f>IF(Uzsakymas!$J365=Uzsakymas!$G$23,Uzsakymas!$E365,0)*Uzsakymas!$F365</f>
        <v>0</v>
      </c>
      <c r="AN365" s="98">
        <f>IF(Uzsakymas!$G365=Uzsakymas!$G$24,Uzsakymas!$D365,0)*Uzsakymas!$F365</f>
        <v>0</v>
      </c>
      <c r="AO365" s="98">
        <f>IF(Uzsakymas!$H365=Uzsakymas!$G$24,Uzsakymas!$D365,0)*Uzsakymas!$F365</f>
        <v>0</v>
      </c>
      <c r="AP365" s="98">
        <f>IF(Uzsakymas!$I365=Uzsakymas!$G$24,Uzsakymas!$E365,0)*Uzsakymas!$F365</f>
        <v>0</v>
      </c>
      <c r="AQ365" s="98">
        <f>IF(Uzsakymas!$J365=Uzsakymas!$G$24,Uzsakymas!$E365,0)*Uzsakymas!$F365</f>
        <v>0</v>
      </c>
      <c r="AR365" s="98">
        <f>IF(Uzsakymas!$G365=Uzsakymas!$G$25,Uzsakymas!$D365,0)*Uzsakymas!$F365</f>
        <v>0</v>
      </c>
      <c r="AS365" s="98">
        <f>IF(Uzsakymas!$H365=Uzsakymas!$G$25,Uzsakymas!$D365,0)*Uzsakymas!$F365</f>
        <v>0</v>
      </c>
      <c r="AT365" s="98">
        <f>IF(Uzsakymas!$I365=Uzsakymas!$G$25,Uzsakymas!$E365,0)*Uzsakymas!$F365</f>
        <v>0</v>
      </c>
      <c r="AU365" s="98">
        <f>IF(Uzsakymas!$J365=Uzsakymas!$G$25,Uzsakymas!$E365,0)*Uzsakymas!$F365</f>
        <v>0</v>
      </c>
      <c r="AV365" s="98">
        <f>IF(Uzsakymas!$G365=Uzsakymas!$G$26,Uzsakymas!$D365,0)*Uzsakymas!$F365</f>
        <v>0</v>
      </c>
      <c r="AW365" s="98">
        <f>IF(Uzsakymas!$H365=Uzsakymas!$G$26,Uzsakymas!$D365,0)*Uzsakymas!$F365</f>
        <v>0</v>
      </c>
      <c r="AX365" s="98">
        <f>IF(Uzsakymas!$I365=Uzsakymas!$G$26,Uzsakymas!$E365,0)*Uzsakymas!$F365</f>
        <v>0</v>
      </c>
      <c r="AY365" s="98">
        <f>IF(Uzsakymas!$J365=Uzsakymas!$G$26,Uzsakymas!$E365,0)*Uzsakymas!$F365</f>
        <v>0</v>
      </c>
      <c r="AZ365" s="29">
        <f>(P365+Q365+R365+S365)/1000</f>
        <v>0</v>
      </c>
      <c r="BA365" s="16">
        <f>(T365+U365+V365+W365)/1000</f>
        <v>0</v>
      </c>
      <c r="BB365" s="16">
        <f>(X365+XFD365+XFD365+AA365)/1000</f>
        <v>0</v>
      </c>
      <c r="BC365" s="16">
        <f>(AB365+AC365+AD365+AE365)/1000</f>
        <v>0</v>
      </c>
      <c r="BD365" s="16">
        <f>(AF365+AG365+AH365+AI365)/1000</f>
        <v>0</v>
      </c>
      <c r="BE365" s="16">
        <f>(AJ365+AK365+AL365+AM365)/1000</f>
        <v>0</v>
      </c>
      <c r="BF365" s="16">
        <f>(AN365+AO365+AP365+AQ365)/1000</f>
        <v>0</v>
      </c>
      <c r="BG365" s="16">
        <f>(AR365+AS365+AT365+AU365)/1000</f>
        <v>0</v>
      </c>
      <c r="BH365" s="30">
        <f>(AV365+AW365+AX365+AY365)/1000</f>
        <v>0</v>
      </c>
    </row>
    <row r="366" spans="1:60" hidden="true">
      <c r="N366">
        <v>337</v>
      </c>
      <c r="P366" s="98">
        <f>IF(Uzsakymas!$G366=Uzsakymas!$G$18,Uzsakymas!$D366,0)*Uzsakymas!$F366</f>
        <v>0</v>
      </c>
      <c r="Q366" s="98">
        <f>IF(Uzsakymas!$H366=Uzsakymas!$G$18,Uzsakymas!$D366,0)*Uzsakymas!$F366</f>
        <v>0</v>
      </c>
      <c r="R366" s="98">
        <f>IF(Uzsakymas!$I366=Uzsakymas!$G$18,Uzsakymas!$E366,0)*Uzsakymas!$F366</f>
        <v>0</v>
      </c>
      <c r="S366" s="98">
        <f>IF(Uzsakymas!$J366=Uzsakymas!$G$18,Uzsakymas!$E366,0)*Uzsakymas!$F366</f>
        <v>0</v>
      </c>
      <c r="T366" s="98">
        <f>IF(Uzsakymas!$G366=Uzsakymas!$G$19,Uzsakymas!$D366,0)*Uzsakymas!$F366</f>
        <v>0</v>
      </c>
      <c r="U366" s="98">
        <f>IF(Uzsakymas!$H366=Uzsakymas!$G$19,Uzsakymas!$D366,0)*Uzsakymas!$F366</f>
        <v>0</v>
      </c>
      <c r="V366" s="98">
        <f>IF(Uzsakymas!$I366=Uzsakymas!$G$19,Uzsakymas!$E366,0)*Uzsakymas!$F366</f>
        <v>0</v>
      </c>
      <c r="W366" s="98">
        <f>IF(Uzsakymas!$J366=Uzsakymas!$G$19,Uzsakymas!$E366,0)*Uzsakymas!$F366</f>
        <v>0</v>
      </c>
      <c r="X366" s="98">
        <f>IF(Uzsakymas!$G366=Uzsakymas!$G$20,Uzsakymas!$D366,0)*Uzsakymas!$F366</f>
        <v>0</v>
      </c>
      <c r="Y366" s="98">
        <f>IF(Uzsakymas!$H366=Uzsakymas!$G$20,Uzsakymas!$D366,0)*Uzsakymas!$F366</f>
        <v>0</v>
      </c>
      <c r="Z366" s="98">
        <f>IF(Uzsakymas!$I366=Uzsakymas!$G$20,Uzsakymas!$E366,0)*Uzsakymas!$F366</f>
        <v>0</v>
      </c>
      <c r="AA366" s="98">
        <f>IF(Uzsakymas!$J366=Uzsakymas!$G$20,Uzsakymas!$E366,0)*Uzsakymas!$F366</f>
        <v>0</v>
      </c>
      <c r="AB366" s="98">
        <f>IF(Uzsakymas!$G366=Uzsakymas!$G$21,Uzsakymas!$D366,0)*Uzsakymas!$F366</f>
        <v>0</v>
      </c>
      <c r="AC366" s="98">
        <f>IF(Uzsakymas!$H366=Uzsakymas!$G$21,Uzsakymas!$D366,0)*Uzsakymas!$F366</f>
        <v>0</v>
      </c>
      <c r="AD366" s="98">
        <f>IF(Uzsakymas!$I366=Uzsakymas!$G$21,Uzsakymas!$E366,0)*Uzsakymas!$F366</f>
        <v>0</v>
      </c>
      <c r="AE366" s="98">
        <f>IF(Uzsakymas!$J366=Uzsakymas!$G$21,Uzsakymas!$E366,0)*Uzsakymas!$F366</f>
        <v>0</v>
      </c>
      <c r="AF366" s="98">
        <f>IF(Uzsakymas!$G366=Uzsakymas!$G$22,Uzsakymas!$D366,0)*Uzsakymas!$F366</f>
        <v>0</v>
      </c>
      <c r="AG366" s="98">
        <f>IF(Uzsakymas!$H366=Uzsakymas!$G$22,Uzsakymas!$D366,0)*Uzsakymas!$F366</f>
        <v>0</v>
      </c>
      <c r="AH366" s="98">
        <f>IF(Uzsakymas!$I366=Uzsakymas!$G$22,Uzsakymas!$E366,0)*Uzsakymas!$F366</f>
        <v>0</v>
      </c>
      <c r="AI366" s="98">
        <f>IF(Uzsakymas!$J366=Uzsakymas!$G$22,Uzsakymas!$E366,0)*Uzsakymas!$F366</f>
        <v>0</v>
      </c>
      <c r="AJ366" s="98">
        <f>IF(Uzsakymas!$G366=Uzsakymas!$G$23,Uzsakymas!$D366,0)*Uzsakymas!$F366</f>
        <v>0</v>
      </c>
      <c r="AK366" s="98">
        <f>IF(Uzsakymas!$H366=Uzsakymas!$G$23,Uzsakymas!$D366,0)*Uzsakymas!$F366</f>
        <v>0</v>
      </c>
      <c r="AL366" s="98">
        <f>IF(Uzsakymas!$I366=Uzsakymas!$G$23,Uzsakymas!$E366,0)*Uzsakymas!$F366</f>
        <v>0</v>
      </c>
      <c r="AM366" s="98">
        <f>IF(Uzsakymas!$J366=Uzsakymas!$G$23,Uzsakymas!$E366,0)*Uzsakymas!$F366</f>
        <v>0</v>
      </c>
      <c r="AN366" s="98">
        <f>IF(Uzsakymas!$G366=Uzsakymas!$G$24,Uzsakymas!$D366,0)*Uzsakymas!$F366</f>
        <v>0</v>
      </c>
      <c r="AO366" s="98">
        <f>IF(Uzsakymas!$H366=Uzsakymas!$G$24,Uzsakymas!$D366,0)*Uzsakymas!$F366</f>
        <v>0</v>
      </c>
      <c r="AP366" s="98">
        <f>IF(Uzsakymas!$I366=Uzsakymas!$G$24,Uzsakymas!$E366,0)*Uzsakymas!$F366</f>
        <v>0</v>
      </c>
      <c r="AQ366" s="98">
        <f>IF(Uzsakymas!$J366=Uzsakymas!$G$24,Uzsakymas!$E366,0)*Uzsakymas!$F366</f>
        <v>0</v>
      </c>
      <c r="AR366" s="98">
        <f>IF(Uzsakymas!$G366=Uzsakymas!$G$25,Uzsakymas!$D366,0)*Uzsakymas!$F366</f>
        <v>0</v>
      </c>
      <c r="AS366" s="98">
        <f>IF(Uzsakymas!$H366=Uzsakymas!$G$25,Uzsakymas!$D366,0)*Uzsakymas!$F366</f>
        <v>0</v>
      </c>
      <c r="AT366" s="98">
        <f>IF(Uzsakymas!$I366=Uzsakymas!$G$25,Uzsakymas!$E366,0)*Uzsakymas!$F366</f>
        <v>0</v>
      </c>
      <c r="AU366" s="98">
        <f>IF(Uzsakymas!$J366=Uzsakymas!$G$25,Uzsakymas!$E366,0)*Uzsakymas!$F366</f>
        <v>0</v>
      </c>
      <c r="AV366" s="98">
        <f>IF(Uzsakymas!$G366=Uzsakymas!$G$26,Uzsakymas!$D366,0)*Uzsakymas!$F366</f>
        <v>0</v>
      </c>
      <c r="AW366" s="98">
        <f>IF(Uzsakymas!$H366=Uzsakymas!$G$26,Uzsakymas!$D366,0)*Uzsakymas!$F366</f>
        <v>0</v>
      </c>
      <c r="AX366" s="98">
        <f>IF(Uzsakymas!$I366=Uzsakymas!$G$26,Uzsakymas!$E366,0)*Uzsakymas!$F366</f>
        <v>0</v>
      </c>
      <c r="AY366" s="98">
        <f>IF(Uzsakymas!$J366=Uzsakymas!$G$26,Uzsakymas!$E366,0)*Uzsakymas!$F366</f>
        <v>0</v>
      </c>
      <c r="AZ366" s="29">
        <f>(P366+Q366+R366+S366)/1000</f>
        <v>0</v>
      </c>
      <c r="BA366" s="16">
        <f>(T366+U366+V366+W366)/1000</f>
        <v>0</v>
      </c>
      <c r="BB366" s="16">
        <f>(X366+XFD366+XFD366+AA366)/1000</f>
        <v>0</v>
      </c>
      <c r="BC366" s="16">
        <f>(AB366+AC366+AD366+AE366)/1000</f>
        <v>0</v>
      </c>
      <c r="BD366" s="16">
        <f>(AF366+AG366+AH366+AI366)/1000</f>
        <v>0</v>
      </c>
      <c r="BE366" s="16">
        <f>(AJ366+AK366+AL366+AM366)/1000</f>
        <v>0</v>
      </c>
      <c r="BF366" s="16">
        <f>(AN366+AO366+AP366+AQ366)/1000</f>
        <v>0</v>
      </c>
      <c r="BG366" s="16">
        <f>(AR366+AS366+AT366+AU366)/1000</f>
        <v>0</v>
      </c>
      <c r="BH366" s="30">
        <f>(AV366+AW366+AX366+AY366)/1000</f>
        <v>0</v>
      </c>
    </row>
    <row r="367" spans="1:60" hidden="true">
      <c r="N367">
        <v>338</v>
      </c>
      <c r="P367" s="98">
        <f>IF(Uzsakymas!$G367=Uzsakymas!$G$18,Uzsakymas!$D367,0)*Uzsakymas!$F367</f>
        <v>0</v>
      </c>
      <c r="Q367" s="98">
        <f>IF(Uzsakymas!$H367=Uzsakymas!$G$18,Uzsakymas!$D367,0)*Uzsakymas!$F367</f>
        <v>0</v>
      </c>
      <c r="R367" s="98">
        <f>IF(Uzsakymas!$I367=Uzsakymas!$G$18,Uzsakymas!$E367,0)*Uzsakymas!$F367</f>
        <v>0</v>
      </c>
      <c r="S367" s="98">
        <f>IF(Uzsakymas!$J367=Uzsakymas!$G$18,Uzsakymas!$E367,0)*Uzsakymas!$F367</f>
        <v>0</v>
      </c>
      <c r="T367" s="98">
        <f>IF(Uzsakymas!$G367=Uzsakymas!$G$19,Uzsakymas!$D367,0)*Uzsakymas!$F367</f>
        <v>0</v>
      </c>
      <c r="U367" s="98">
        <f>IF(Uzsakymas!$H367=Uzsakymas!$G$19,Uzsakymas!$D367,0)*Uzsakymas!$F367</f>
        <v>0</v>
      </c>
      <c r="V367" s="98">
        <f>IF(Uzsakymas!$I367=Uzsakymas!$G$19,Uzsakymas!$E367,0)*Uzsakymas!$F367</f>
        <v>0</v>
      </c>
      <c r="W367" s="98">
        <f>IF(Uzsakymas!$J367=Uzsakymas!$G$19,Uzsakymas!$E367,0)*Uzsakymas!$F367</f>
        <v>0</v>
      </c>
      <c r="X367" s="98">
        <f>IF(Uzsakymas!$G367=Uzsakymas!$G$20,Uzsakymas!$D367,0)*Uzsakymas!$F367</f>
        <v>0</v>
      </c>
      <c r="Y367" s="98">
        <f>IF(Uzsakymas!$H367=Uzsakymas!$G$20,Uzsakymas!$D367,0)*Uzsakymas!$F367</f>
        <v>0</v>
      </c>
      <c r="Z367" s="98">
        <f>IF(Uzsakymas!$I367=Uzsakymas!$G$20,Uzsakymas!$E367,0)*Uzsakymas!$F367</f>
        <v>0</v>
      </c>
      <c r="AA367" s="98">
        <f>IF(Uzsakymas!$J367=Uzsakymas!$G$20,Uzsakymas!$E367,0)*Uzsakymas!$F367</f>
        <v>0</v>
      </c>
      <c r="AB367" s="98">
        <f>IF(Uzsakymas!$G367=Uzsakymas!$G$21,Uzsakymas!$D367,0)*Uzsakymas!$F367</f>
        <v>0</v>
      </c>
      <c r="AC367" s="98">
        <f>IF(Uzsakymas!$H367=Uzsakymas!$G$21,Uzsakymas!$D367,0)*Uzsakymas!$F367</f>
        <v>0</v>
      </c>
      <c r="AD367" s="98">
        <f>IF(Uzsakymas!$I367=Uzsakymas!$G$21,Uzsakymas!$E367,0)*Uzsakymas!$F367</f>
        <v>0</v>
      </c>
      <c r="AE367" s="98">
        <f>IF(Uzsakymas!$J367=Uzsakymas!$G$21,Uzsakymas!$E367,0)*Uzsakymas!$F367</f>
        <v>0</v>
      </c>
      <c r="AF367" s="98">
        <f>IF(Uzsakymas!$G367=Uzsakymas!$G$22,Uzsakymas!$D367,0)*Uzsakymas!$F367</f>
        <v>0</v>
      </c>
      <c r="AG367" s="98">
        <f>IF(Uzsakymas!$H367=Uzsakymas!$G$22,Uzsakymas!$D367,0)*Uzsakymas!$F367</f>
        <v>0</v>
      </c>
      <c r="AH367" s="98">
        <f>IF(Uzsakymas!$I367=Uzsakymas!$G$22,Uzsakymas!$E367,0)*Uzsakymas!$F367</f>
        <v>0</v>
      </c>
      <c r="AI367" s="98">
        <f>IF(Uzsakymas!$J367=Uzsakymas!$G$22,Uzsakymas!$E367,0)*Uzsakymas!$F367</f>
        <v>0</v>
      </c>
      <c r="AJ367" s="98">
        <f>IF(Uzsakymas!$G367=Uzsakymas!$G$23,Uzsakymas!$D367,0)*Uzsakymas!$F367</f>
        <v>0</v>
      </c>
      <c r="AK367" s="98">
        <f>IF(Uzsakymas!$H367=Uzsakymas!$G$23,Uzsakymas!$D367,0)*Uzsakymas!$F367</f>
        <v>0</v>
      </c>
      <c r="AL367" s="98">
        <f>IF(Uzsakymas!$I367=Uzsakymas!$G$23,Uzsakymas!$E367,0)*Uzsakymas!$F367</f>
        <v>0</v>
      </c>
      <c r="AM367" s="98">
        <f>IF(Uzsakymas!$J367=Uzsakymas!$G$23,Uzsakymas!$E367,0)*Uzsakymas!$F367</f>
        <v>0</v>
      </c>
      <c r="AN367" s="98">
        <f>IF(Uzsakymas!$G367=Uzsakymas!$G$24,Uzsakymas!$D367,0)*Uzsakymas!$F367</f>
        <v>0</v>
      </c>
      <c r="AO367" s="98">
        <f>IF(Uzsakymas!$H367=Uzsakymas!$G$24,Uzsakymas!$D367,0)*Uzsakymas!$F367</f>
        <v>0</v>
      </c>
      <c r="AP367" s="98">
        <f>IF(Uzsakymas!$I367=Uzsakymas!$G$24,Uzsakymas!$E367,0)*Uzsakymas!$F367</f>
        <v>0</v>
      </c>
      <c r="AQ367" s="98">
        <f>IF(Uzsakymas!$J367=Uzsakymas!$G$24,Uzsakymas!$E367,0)*Uzsakymas!$F367</f>
        <v>0</v>
      </c>
      <c r="AR367" s="98">
        <f>IF(Uzsakymas!$G367=Uzsakymas!$G$25,Uzsakymas!$D367,0)*Uzsakymas!$F367</f>
        <v>0</v>
      </c>
      <c r="AS367" s="98">
        <f>IF(Uzsakymas!$H367=Uzsakymas!$G$25,Uzsakymas!$D367,0)*Uzsakymas!$F367</f>
        <v>0</v>
      </c>
      <c r="AT367" s="98">
        <f>IF(Uzsakymas!$I367=Uzsakymas!$G$25,Uzsakymas!$E367,0)*Uzsakymas!$F367</f>
        <v>0</v>
      </c>
      <c r="AU367" s="98">
        <f>IF(Uzsakymas!$J367=Uzsakymas!$G$25,Uzsakymas!$E367,0)*Uzsakymas!$F367</f>
        <v>0</v>
      </c>
      <c r="AV367" s="98">
        <f>IF(Uzsakymas!$G367=Uzsakymas!$G$26,Uzsakymas!$D367,0)*Uzsakymas!$F367</f>
        <v>0</v>
      </c>
      <c r="AW367" s="98">
        <f>IF(Uzsakymas!$H367=Uzsakymas!$G$26,Uzsakymas!$D367,0)*Uzsakymas!$F367</f>
        <v>0</v>
      </c>
      <c r="AX367" s="98">
        <f>IF(Uzsakymas!$I367=Uzsakymas!$G$26,Uzsakymas!$E367,0)*Uzsakymas!$F367</f>
        <v>0</v>
      </c>
      <c r="AY367" s="98">
        <f>IF(Uzsakymas!$J367=Uzsakymas!$G$26,Uzsakymas!$E367,0)*Uzsakymas!$F367</f>
        <v>0</v>
      </c>
      <c r="AZ367" s="29">
        <f>(P367+Q367+R367+S367)/1000</f>
        <v>0</v>
      </c>
      <c r="BA367" s="16">
        <f>(T367+U367+V367+W367)/1000</f>
        <v>0</v>
      </c>
      <c r="BB367" s="16">
        <f>(X367+XFD367+XFD367+AA367)/1000</f>
        <v>0</v>
      </c>
      <c r="BC367" s="16">
        <f>(AB367+AC367+AD367+AE367)/1000</f>
        <v>0</v>
      </c>
      <c r="BD367" s="16">
        <f>(AF367+AG367+AH367+AI367)/1000</f>
        <v>0</v>
      </c>
      <c r="BE367" s="16">
        <f>(AJ367+AK367+AL367+AM367)/1000</f>
        <v>0</v>
      </c>
      <c r="BF367" s="16">
        <f>(AN367+AO367+AP367+AQ367)/1000</f>
        <v>0</v>
      </c>
      <c r="BG367" s="16">
        <f>(AR367+AS367+AT367+AU367)/1000</f>
        <v>0</v>
      </c>
      <c r="BH367" s="30">
        <f>(AV367+AW367+AX367+AY367)/1000</f>
        <v>0</v>
      </c>
    </row>
    <row r="368" spans="1:60" hidden="true">
      <c r="N368">
        <v>339</v>
      </c>
      <c r="P368" s="98">
        <f>IF(Uzsakymas!$G368=Uzsakymas!$G$18,Uzsakymas!$D368,0)*Uzsakymas!$F368</f>
        <v>0</v>
      </c>
      <c r="Q368" s="98">
        <f>IF(Uzsakymas!$H368=Uzsakymas!$G$18,Uzsakymas!$D368,0)*Uzsakymas!$F368</f>
        <v>0</v>
      </c>
      <c r="R368" s="98">
        <f>IF(Uzsakymas!$I368=Uzsakymas!$G$18,Uzsakymas!$E368,0)*Uzsakymas!$F368</f>
        <v>0</v>
      </c>
      <c r="S368" s="98">
        <f>IF(Uzsakymas!$J368=Uzsakymas!$G$18,Uzsakymas!$E368,0)*Uzsakymas!$F368</f>
        <v>0</v>
      </c>
      <c r="T368" s="98">
        <f>IF(Uzsakymas!$G368=Uzsakymas!$G$19,Uzsakymas!$D368,0)*Uzsakymas!$F368</f>
        <v>0</v>
      </c>
      <c r="U368" s="98">
        <f>IF(Uzsakymas!$H368=Uzsakymas!$G$19,Uzsakymas!$D368,0)*Uzsakymas!$F368</f>
        <v>0</v>
      </c>
      <c r="V368" s="98">
        <f>IF(Uzsakymas!$I368=Uzsakymas!$G$19,Uzsakymas!$E368,0)*Uzsakymas!$F368</f>
        <v>0</v>
      </c>
      <c r="W368" s="98">
        <f>IF(Uzsakymas!$J368=Uzsakymas!$G$19,Uzsakymas!$E368,0)*Uzsakymas!$F368</f>
        <v>0</v>
      </c>
      <c r="X368" s="98">
        <f>IF(Uzsakymas!$G368=Uzsakymas!$G$20,Uzsakymas!$D368,0)*Uzsakymas!$F368</f>
        <v>0</v>
      </c>
      <c r="Y368" s="98">
        <f>IF(Uzsakymas!$H368=Uzsakymas!$G$20,Uzsakymas!$D368,0)*Uzsakymas!$F368</f>
        <v>0</v>
      </c>
      <c r="Z368" s="98">
        <f>IF(Uzsakymas!$I368=Uzsakymas!$G$20,Uzsakymas!$E368,0)*Uzsakymas!$F368</f>
        <v>0</v>
      </c>
      <c r="AA368" s="98">
        <f>IF(Uzsakymas!$J368=Uzsakymas!$G$20,Uzsakymas!$E368,0)*Uzsakymas!$F368</f>
        <v>0</v>
      </c>
      <c r="AB368" s="98">
        <f>IF(Uzsakymas!$G368=Uzsakymas!$G$21,Uzsakymas!$D368,0)*Uzsakymas!$F368</f>
        <v>0</v>
      </c>
      <c r="AC368" s="98">
        <f>IF(Uzsakymas!$H368=Uzsakymas!$G$21,Uzsakymas!$D368,0)*Uzsakymas!$F368</f>
        <v>0</v>
      </c>
      <c r="AD368" s="98">
        <f>IF(Uzsakymas!$I368=Uzsakymas!$G$21,Uzsakymas!$E368,0)*Uzsakymas!$F368</f>
        <v>0</v>
      </c>
      <c r="AE368" s="98">
        <f>IF(Uzsakymas!$J368=Uzsakymas!$G$21,Uzsakymas!$E368,0)*Uzsakymas!$F368</f>
        <v>0</v>
      </c>
      <c r="AF368" s="98">
        <f>IF(Uzsakymas!$G368=Uzsakymas!$G$22,Uzsakymas!$D368,0)*Uzsakymas!$F368</f>
        <v>0</v>
      </c>
      <c r="AG368" s="98">
        <f>IF(Uzsakymas!$H368=Uzsakymas!$G$22,Uzsakymas!$D368,0)*Uzsakymas!$F368</f>
        <v>0</v>
      </c>
      <c r="AH368" s="98">
        <f>IF(Uzsakymas!$I368=Uzsakymas!$G$22,Uzsakymas!$E368,0)*Uzsakymas!$F368</f>
        <v>0</v>
      </c>
      <c r="AI368" s="98">
        <f>IF(Uzsakymas!$J368=Uzsakymas!$G$22,Uzsakymas!$E368,0)*Uzsakymas!$F368</f>
        <v>0</v>
      </c>
      <c r="AJ368" s="98">
        <f>IF(Uzsakymas!$G368=Uzsakymas!$G$23,Uzsakymas!$D368,0)*Uzsakymas!$F368</f>
        <v>0</v>
      </c>
      <c r="AK368" s="98">
        <f>IF(Uzsakymas!$H368=Uzsakymas!$G$23,Uzsakymas!$D368,0)*Uzsakymas!$F368</f>
        <v>0</v>
      </c>
      <c r="AL368" s="98">
        <f>IF(Uzsakymas!$I368=Uzsakymas!$G$23,Uzsakymas!$E368,0)*Uzsakymas!$F368</f>
        <v>0</v>
      </c>
      <c r="AM368" s="98">
        <f>IF(Uzsakymas!$J368=Uzsakymas!$G$23,Uzsakymas!$E368,0)*Uzsakymas!$F368</f>
        <v>0</v>
      </c>
      <c r="AN368" s="98">
        <f>IF(Uzsakymas!$G368=Uzsakymas!$G$24,Uzsakymas!$D368,0)*Uzsakymas!$F368</f>
        <v>0</v>
      </c>
      <c r="AO368" s="98">
        <f>IF(Uzsakymas!$H368=Uzsakymas!$G$24,Uzsakymas!$D368,0)*Uzsakymas!$F368</f>
        <v>0</v>
      </c>
      <c r="AP368" s="98">
        <f>IF(Uzsakymas!$I368=Uzsakymas!$G$24,Uzsakymas!$E368,0)*Uzsakymas!$F368</f>
        <v>0</v>
      </c>
      <c r="AQ368" s="98">
        <f>IF(Uzsakymas!$J368=Uzsakymas!$G$24,Uzsakymas!$E368,0)*Uzsakymas!$F368</f>
        <v>0</v>
      </c>
      <c r="AR368" s="98">
        <f>IF(Uzsakymas!$G368=Uzsakymas!$G$25,Uzsakymas!$D368,0)*Uzsakymas!$F368</f>
        <v>0</v>
      </c>
      <c r="AS368" s="98">
        <f>IF(Uzsakymas!$H368=Uzsakymas!$G$25,Uzsakymas!$D368,0)*Uzsakymas!$F368</f>
        <v>0</v>
      </c>
      <c r="AT368" s="98">
        <f>IF(Uzsakymas!$I368=Uzsakymas!$G$25,Uzsakymas!$E368,0)*Uzsakymas!$F368</f>
        <v>0</v>
      </c>
      <c r="AU368" s="98">
        <f>IF(Uzsakymas!$J368=Uzsakymas!$G$25,Uzsakymas!$E368,0)*Uzsakymas!$F368</f>
        <v>0</v>
      </c>
      <c r="AV368" s="98">
        <f>IF(Uzsakymas!$G368=Uzsakymas!$G$26,Uzsakymas!$D368,0)*Uzsakymas!$F368</f>
        <v>0</v>
      </c>
      <c r="AW368" s="98">
        <f>IF(Uzsakymas!$H368=Uzsakymas!$G$26,Uzsakymas!$D368,0)*Uzsakymas!$F368</f>
        <v>0</v>
      </c>
      <c r="AX368" s="98">
        <f>IF(Uzsakymas!$I368=Uzsakymas!$G$26,Uzsakymas!$E368,0)*Uzsakymas!$F368</f>
        <v>0</v>
      </c>
      <c r="AY368" s="98">
        <f>IF(Uzsakymas!$J368=Uzsakymas!$G$26,Uzsakymas!$E368,0)*Uzsakymas!$F368</f>
        <v>0</v>
      </c>
      <c r="AZ368" s="29">
        <f>(P368+Q368+R368+S368)/1000</f>
        <v>0</v>
      </c>
      <c r="BA368" s="16">
        <f>(T368+U368+V368+W368)/1000</f>
        <v>0</v>
      </c>
      <c r="BB368" s="16">
        <f>(X368+XFD368+XFD368+AA368)/1000</f>
        <v>0</v>
      </c>
      <c r="BC368" s="16">
        <f>(AB368+AC368+AD368+AE368)/1000</f>
        <v>0</v>
      </c>
      <c r="BD368" s="16">
        <f>(AF368+AG368+AH368+AI368)/1000</f>
        <v>0</v>
      </c>
      <c r="BE368" s="16">
        <f>(AJ368+AK368+AL368+AM368)/1000</f>
        <v>0</v>
      </c>
      <c r="BF368" s="16">
        <f>(AN368+AO368+AP368+AQ368)/1000</f>
        <v>0</v>
      </c>
      <c r="BG368" s="16">
        <f>(AR368+AS368+AT368+AU368)/1000</f>
        <v>0</v>
      </c>
      <c r="BH368" s="30">
        <f>(AV368+AW368+AX368+AY368)/1000</f>
        <v>0</v>
      </c>
    </row>
    <row r="369" spans="1:60" hidden="true">
      <c r="N369">
        <v>340</v>
      </c>
      <c r="P369" s="98">
        <f>IF(Uzsakymas!$G369=Uzsakymas!$G$18,Uzsakymas!$D369,0)*Uzsakymas!$F369</f>
        <v>0</v>
      </c>
      <c r="Q369" s="98">
        <f>IF(Uzsakymas!$H369=Uzsakymas!$G$18,Uzsakymas!$D369,0)*Uzsakymas!$F369</f>
        <v>0</v>
      </c>
      <c r="R369" s="98">
        <f>IF(Uzsakymas!$I369=Uzsakymas!$G$18,Uzsakymas!$E369,0)*Uzsakymas!$F369</f>
        <v>0</v>
      </c>
      <c r="S369" s="98">
        <f>IF(Uzsakymas!$J369=Uzsakymas!$G$18,Uzsakymas!$E369,0)*Uzsakymas!$F369</f>
        <v>0</v>
      </c>
      <c r="T369" s="98">
        <f>IF(Uzsakymas!$G369=Uzsakymas!$G$19,Uzsakymas!$D369,0)*Uzsakymas!$F369</f>
        <v>0</v>
      </c>
      <c r="U369" s="98">
        <f>IF(Uzsakymas!$H369=Uzsakymas!$G$19,Uzsakymas!$D369,0)*Uzsakymas!$F369</f>
        <v>0</v>
      </c>
      <c r="V369" s="98">
        <f>IF(Uzsakymas!$I369=Uzsakymas!$G$19,Uzsakymas!$E369,0)*Uzsakymas!$F369</f>
        <v>0</v>
      </c>
      <c r="W369" s="98">
        <f>IF(Uzsakymas!$J369=Uzsakymas!$G$19,Uzsakymas!$E369,0)*Uzsakymas!$F369</f>
        <v>0</v>
      </c>
      <c r="X369" s="98">
        <f>IF(Uzsakymas!$G369=Uzsakymas!$G$20,Uzsakymas!$D369,0)*Uzsakymas!$F369</f>
        <v>0</v>
      </c>
      <c r="Y369" s="98">
        <f>IF(Uzsakymas!$H369=Uzsakymas!$G$20,Uzsakymas!$D369,0)*Uzsakymas!$F369</f>
        <v>0</v>
      </c>
      <c r="Z369" s="98">
        <f>IF(Uzsakymas!$I369=Uzsakymas!$G$20,Uzsakymas!$E369,0)*Uzsakymas!$F369</f>
        <v>0</v>
      </c>
      <c r="AA369" s="98">
        <f>IF(Uzsakymas!$J369=Uzsakymas!$G$20,Uzsakymas!$E369,0)*Uzsakymas!$F369</f>
        <v>0</v>
      </c>
      <c r="AB369" s="98">
        <f>IF(Uzsakymas!$G369=Uzsakymas!$G$21,Uzsakymas!$D369,0)*Uzsakymas!$F369</f>
        <v>0</v>
      </c>
      <c r="AC369" s="98">
        <f>IF(Uzsakymas!$H369=Uzsakymas!$G$21,Uzsakymas!$D369,0)*Uzsakymas!$F369</f>
        <v>0</v>
      </c>
      <c r="AD369" s="98">
        <f>IF(Uzsakymas!$I369=Uzsakymas!$G$21,Uzsakymas!$E369,0)*Uzsakymas!$F369</f>
        <v>0</v>
      </c>
      <c r="AE369" s="98">
        <f>IF(Uzsakymas!$J369=Uzsakymas!$G$21,Uzsakymas!$E369,0)*Uzsakymas!$F369</f>
        <v>0</v>
      </c>
      <c r="AF369" s="98">
        <f>IF(Uzsakymas!$G369=Uzsakymas!$G$22,Uzsakymas!$D369,0)*Uzsakymas!$F369</f>
        <v>0</v>
      </c>
      <c r="AG369" s="98">
        <f>IF(Uzsakymas!$H369=Uzsakymas!$G$22,Uzsakymas!$D369,0)*Uzsakymas!$F369</f>
        <v>0</v>
      </c>
      <c r="AH369" s="98">
        <f>IF(Uzsakymas!$I369=Uzsakymas!$G$22,Uzsakymas!$E369,0)*Uzsakymas!$F369</f>
        <v>0</v>
      </c>
      <c r="AI369" s="98">
        <f>IF(Uzsakymas!$J369=Uzsakymas!$G$22,Uzsakymas!$E369,0)*Uzsakymas!$F369</f>
        <v>0</v>
      </c>
      <c r="AJ369" s="98">
        <f>IF(Uzsakymas!$G369=Uzsakymas!$G$23,Uzsakymas!$D369,0)*Uzsakymas!$F369</f>
        <v>0</v>
      </c>
      <c r="AK369" s="98">
        <f>IF(Uzsakymas!$H369=Uzsakymas!$G$23,Uzsakymas!$D369,0)*Uzsakymas!$F369</f>
        <v>0</v>
      </c>
      <c r="AL369" s="98">
        <f>IF(Uzsakymas!$I369=Uzsakymas!$G$23,Uzsakymas!$E369,0)*Uzsakymas!$F369</f>
        <v>0</v>
      </c>
      <c r="AM369" s="98">
        <f>IF(Uzsakymas!$J369=Uzsakymas!$G$23,Uzsakymas!$E369,0)*Uzsakymas!$F369</f>
        <v>0</v>
      </c>
      <c r="AN369" s="98">
        <f>IF(Uzsakymas!$G369=Uzsakymas!$G$24,Uzsakymas!$D369,0)*Uzsakymas!$F369</f>
        <v>0</v>
      </c>
      <c r="AO369" s="98">
        <f>IF(Uzsakymas!$H369=Uzsakymas!$G$24,Uzsakymas!$D369,0)*Uzsakymas!$F369</f>
        <v>0</v>
      </c>
      <c r="AP369" s="98">
        <f>IF(Uzsakymas!$I369=Uzsakymas!$G$24,Uzsakymas!$E369,0)*Uzsakymas!$F369</f>
        <v>0</v>
      </c>
      <c r="AQ369" s="98">
        <f>IF(Uzsakymas!$J369=Uzsakymas!$G$24,Uzsakymas!$E369,0)*Uzsakymas!$F369</f>
        <v>0</v>
      </c>
      <c r="AR369" s="98">
        <f>IF(Uzsakymas!$G369=Uzsakymas!$G$25,Uzsakymas!$D369,0)*Uzsakymas!$F369</f>
        <v>0</v>
      </c>
      <c r="AS369" s="98">
        <f>IF(Uzsakymas!$H369=Uzsakymas!$G$25,Uzsakymas!$D369,0)*Uzsakymas!$F369</f>
        <v>0</v>
      </c>
      <c r="AT369" s="98">
        <f>IF(Uzsakymas!$I369=Uzsakymas!$G$25,Uzsakymas!$E369,0)*Uzsakymas!$F369</f>
        <v>0</v>
      </c>
      <c r="AU369" s="98">
        <f>IF(Uzsakymas!$J369=Uzsakymas!$G$25,Uzsakymas!$E369,0)*Uzsakymas!$F369</f>
        <v>0</v>
      </c>
      <c r="AV369" s="98">
        <f>IF(Uzsakymas!$G369=Uzsakymas!$G$26,Uzsakymas!$D369,0)*Uzsakymas!$F369</f>
        <v>0</v>
      </c>
      <c r="AW369" s="98">
        <f>IF(Uzsakymas!$H369=Uzsakymas!$G$26,Uzsakymas!$D369,0)*Uzsakymas!$F369</f>
        <v>0</v>
      </c>
      <c r="AX369" s="98">
        <f>IF(Uzsakymas!$I369=Uzsakymas!$G$26,Uzsakymas!$E369,0)*Uzsakymas!$F369</f>
        <v>0</v>
      </c>
      <c r="AY369" s="98">
        <f>IF(Uzsakymas!$J369=Uzsakymas!$G$26,Uzsakymas!$E369,0)*Uzsakymas!$F369</f>
        <v>0</v>
      </c>
      <c r="AZ369" s="29">
        <f>(P369+Q369+R369+S369)/1000</f>
        <v>0</v>
      </c>
      <c r="BA369" s="16">
        <f>(T369+U369+V369+W369)/1000</f>
        <v>0</v>
      </c>
      <c r="BB369" s="16">
        <f>(X369+XFD369+XFD369+AA369)/1000</f>
        <v>0</v>
      </c>
      <c r="BC369" s="16">
        <f>(AB369+AC369+AD369+AE369)/1000</f>
        <v>0</v>
      </c>
      <c r="BD369" s="16">
        <f>(AF369+AG369+AH369+AI369)/1000</f>
        <v>0</v>
      </c>
      <c r="BE369" s="16">
        <f>(AJ369+AK369+AL369+AM369)/1000</f>
        <v>0</v>
      </c>
      <c r="BF369" s="16">
        <f>(AN369+AO369+AP369+AQ369)/1000</f>
        <v>0</v>
      </c>
      <c r="BG369" s="16">
        <f>(AR369+AS369+AT369+AU369)/1000</f>
        <v>0</v>
      </c>
      <c r="BH369" s="30">
        <f>(AV369+AW369+AX369+AY369)/1000</f>
        <v>0</v>
      </c>
    </row>
    <row r="370" spans="1:60" hidden="true">
      <c r="N370">
        <v>341</v>
      </c>
      <c r="P370" s="98">
        <f>IF(Uzsakymas!$G370=Uzsakymas!$G$18,Uzsakymas!$D370,0)*Uzsakymas!$F370</f>
        <v>0</v>
      </c>
      <c r="Q370" s="98">
        <f>IF(Uzsakymas!$H370=Uzsakymas!$G$18,Uzsakymas!$D370,0)*Uzsakymas!$F370</f>
        <v>0</v>
      </c>
      <c r="R370" s="98">
        <f>IF(Uzsakymas!$I370=Uzsakymas!$G$18,Uzsakymas!$E370,0)*Uzsakymas!$F370</f>
        <v>0</v>
      </c>
      <c r="S370" s="98">
        <f>IF(Uzsakymas!$J370=Uzsakymas!$G$18,Uzsakymas!$E370,0)*Uzsakymas!$F370</f>
        <v>0</v>
      </c>
      <c r="T370" s="98">
        <f>IF(Uzsakymas!$G370=Uzsakymas!$G$19,Uzsakymas!$D370,0)*Uzsakymas!$F370</f>
        <v>0</v>
      </c>
      <c r="U370" s="98">
        <f>IF(Uzsakymas!$H370=Uzsakymas!$G$19,Uzsakymas!$D370,0)*Uzsakymas!$F370</f>
        <v>0</v>
      </c>
      <c r="V370" s="98">
        <f>IF(Uzsakymas!$I370=Uzsakymas!$G$19,Uzsakymas!$E370,0)*Uzsakymas!$F370</f>
        <v>0</v>
      </c>
      <c r="W370" s="98">
        <f>IF(Uzsakymas!$J370=Uzsakymas!$G$19,Uzsakymas!$E370,0)*Uzsakymas!$F370</f>
        <v>0</v>
      </c>
      <c r="X370" s="98">
        <f>IF(Uzsakymas!$G370=Uzsakymas!$G$20,Uzsakymas!$D370,0)*Uzsakymas!$F370</f>
        <v>0</v>
      </c>
      <c r="Y370" s="98">
        <f>IF(Uzsakymas!$H370=Uzsakymas!$G$20,Uzsakymas!$D370,0)*Uzsakymas!$F370</f>
        <v>0</v>
      </c>
      <c r="Z370" s="98">
        <f>IF(Uzsakymas!$I370=Uzsakymas!$G$20,Uzsakymas!$E370,0)*Uzsakymas!$F370</f>
        <v>0</v>
      </c>
      <c r="AA370" s="98">
        <f>IF(Uzsakymas!$J370=Uzsakymas!$G$20,Uzsakymas!$E370,0)*Uzsakymas!$F370</f>
        <v>0</v>
      </c>
      <c r="AB370" s="98">
        <f>IF(Uzsakymas!$G370=Uzsakymas!$G$21,Uzsakymas!$D370,0)*Uzsakymas!$F370</f>
        <v>0</v>
      </c>
      <c r="AC370" s="98">
        <f>IF(Uzsakymas!$H370=Uzsakymas!$G$21,Uzsakymas!$D370,0)*Uzsakymas!$F370</f>
        <v>0</v>
      </c>
      <c r="AD370" s="98">
        <f>IF(Uzsakymas!$I370=Uzsakymas!$G$21,Uzsakymas!$E370,0)*Uzsakymas!$F370</f>
        <v>0</v>
      </c>
      <c r="AE370" s="98">
        <f>IF(Uzsakymas!$J370=Uzsakymas!$G$21,Uzsakymas!$E370,0)*Uzsakymas!$F370</f>
        <v>0</v>
      </c>
      <c r="AF370" s="98">
        <f>IF(Uzsakymas!$G370=Uzsakymas!$G$22,Uzsakymas!$D370,0)*Uzsakymas!$F370</f>
        <v>0</v>
      </c>
      <c r="AG370" s="98">
        <f>IF(Uzsakymas!$H370=Uzsakymas!$G$22,Uzsakymas!$D370,0)*Uzsakymas!$F370</f>
        <v>0</v>
      </c>
      <c r="AH370" s="98">
        <f>IF(Uzsakymas!$I370=Uzsakymas!$G$22,Uzsakymas!$E370,0)*Uzsakymas!$F370</f>
        <v>0</v>
      </c>
      <c r="AI370" s="98">
        <f>IF(Uzsakymas!$J370=Uzsakymas!$G$22,Uzsakymas!$E370,0)*Uzsakymas!$F370</f>
        <v>0</v>
      </c>
      <c r="AJ370" s="98">
        <f>IF(Uzsakymas!$G370=Uzsakymas!$G$23,Uzsakymas!$D370,0)*Uzsakymas!$F370</f>
        <v>0</v>
      </c>
      <c r="AK370" s="98">
        <f>IF(Uzsakymas!$H370=Uzsakymas!$G$23,Uzsakymas!$D370,0)*Uzsakymas!$F370</f>
        <v>0</v>
      </c>
      <c r="AL370" s="98">
        <f>IF(Uzsakymas!$I370=Uzsakymas!$G$23,Uzsakymas!$E370,0)*Uzsakymas!$F370</f>
        <v>0</v>
      </c>
      <c r="AM370" s="98">
        <f>IF(Uzsakymas!$J370=Uzsakymas!$G$23,Uzsakymas!$E370,0)*Uzsakymas!$F370</f>
        <v>0</v>
      </c>
      <c r="AN370" s="98">
        <f>IF(Uzsakymas!$G370=Uzsakymas!$G$24,Uzsakymas!$D370,0)*Uzsakymas!$F370</f>
        <v>0</v>
      </c>
      <c r="AO370" s="98">
        <f>IF(Uzsakymas!$H370=Uzsakymas!$G$24,Uzsakymas!$D370,0)*Uzsakymas!$F370</f>
        <v>0</v>
      </c>
      <c r="AP370" s="98">
        <f>IF(Uzsakymas!$I370=Uzsakymas!$G$24,Uzsakymas!$E370,0)*Uzsakymas!$F370</f>
        <v>0</v>
      </c>
      <c r="AQ370" s="98">
        <f>IF(Uzsakymas!$J370=Uzsakymas!$G$24,Uzsakymas!$E370,0)*Uzsakymas!$F370</f>
        <v>0</v>
      </c>
      <c r="AR370" s="98">
        <f>IF(Uzsakymas!$G370=Uzsakymas!$G$25,Uzsakymas!$D370,0)*Uzsakymas!$F370</f>
        <v>0</v>
      </c>
      <c r="AS370" s="98">
        <f>IF(Uzsakymas!$H370=Uzsakymas!$G$25,Uzsakymas!$D370,0)*Uzsakymas!$F370</f>
        <v>0</v>
      </c>
      <c r="AT370" s="98">
        <f>IF(Uzsakymas!$I370=Uzsakymas!$G$25,Uzsakymas!$E370,0)*Uzsakymas!$F370</f>
        <v>0</v>
      </c>
      <c r="AU370" s="98">
        <f>IF(Uzsakymas!$J370=Uzsakymas!$G$25,Uzsakymas!$E370,0)*Uzsakymas!$F370</f>
        <v>0</v>
      </c>
      <c r="AV370" s="98">
        <f>IF(Uzsakymas!$G370=Uzsakymas!$G$26,Uzsakymas!$D370,0)*Uzsakymas!$F370</f>
        <v>0</v>
      </c>
      <c r="AW370" s="98">
        <f>IF(Uzsakymas!$H370=Uzsakymas!$G$26,Uzsakymas!$D370,0)*Uzsakymas!$F370</f>
        <v>0</v>
      </c>
      <c r="AX370" s="98">
        <f>IF(Uzsakymas!$I370=Uzsakymas!$G$26,Uzsakymas!$E370,0)*Uzsakymas!$F370</f>
        <v>0</v>
      </c>
      <c r="AY370" s="98">
        <f>IF(Uzsakymas!$J370=Uzsakymas!$G$26,Uzsakymas!$E370,0)*Uzsakymas!$F370</f>
        <v>0</v>
      </c>
      <c r="AZ370" s="29">
        <f>(P370+Q370+R370+S370)/1000</f>
        <v>0</v>
      </c>
      <c r="BA370" s="16">
        <f>(T370+U370+V370+W370)/1000</f>
        <v>0</v>
      </c>
      <c r="BB370" s="16">
        <f>(X370+XFD370+XFD370+AA370)/1000</f>
        <v>0</v>
      </c>
      <c r="BC370" s="16">
        <f>(AB370+AC370+AD370+AE370)/1000</f>
        <v>0</v>
      </c>
      <c r="BD370" s="16">
        <f>(AF370+AG370+AH370+AI370)/1000</f>
        <v>0</v>
      </c>
      <c r="BE370" s="16">
        <f>(AJ370+AK370+AL370+AM370)/1000</f>
        <v>0</v>
      </c>
      <c r="BF370" s="16">
        <f>(AN370+AO370+AP370+AQ370)/1000</f>
        <v>0</v>
      </c>
      <c r="BG370" s="16">
        <f>(AR370+AS370+AT370+AU370)/1000</f>
        <v>0</v>
      </c>
      <c r="BH370" s="30">
        <f>(AV370+AW370+AX370+AY370)/1000</f>
        <v>0</v>
      </c>
    </row>
    <row r="371" spans="1:60" hidden="true">
      <c r="N371">
        <v>342</v>
      </c>
      <c r="P371" s="98">
        <f>IF(Uzsakymas!$G371=Uzsakymas!$G$18,Uzsakymas!$D371,0)*Uzsakymas!$F371</f>
        <v>0</v>
      </c>
      <c r="Q371" s="98">
        <f>IF(Uzsakymas!$H371=Uzsakymas!$G$18,Uzsakymas!$D371,0)*Uzsakymas!$F371</f>
        <v>0</v>
      </c>
      <c r="R371" s="98">
        <f>IF(Uzsakymas!$I371=Uzsakymas!$G$18,Uzsakymas!$E371,0)*Uzsakymas!$F371</f>
        <v>0</v>
      </c>
      <c r="S371" s="98">
        <f>IF(Uzsakymas!$J371=Uzsakymas!$G$18,Uzsakymas!$E371,0)*Uzsakymas!$F371</f>
        <v>0</v>
      </c>
      <c r="T371" s="98">
        <f>IF(Uzsakymas!$G371=Uzsakymas!$G$19,Uzsakymas!$D371,0)*Uzsakymas!$F371</f>
        <v>0</v>
      </c>
      <c r="U371" s="98">
        <f>IF(Uzsakymas!$H371=Uzsakymas!$G$19,Uzsakymas!$D371,0)*Uzsakymas!$F371</f>
        <v>0</v>
      </c>
      <c r="V371" s="98">
        <f>IF(Uzsakymas!$I371=Uzsakymas!$G$19,Uzsakymas!$E371,0)*Uzsakymas!$F371</f>
        <v>0</v>
      </c>
      <c r="W371" s="98">
        <f>IF(Uzsakymas!$J371=Uzsakymas!$G$19,Uzsakymas!$E371,0)*Uzsakymas!$F371</f>
        <v>0</v>
      </c>
      <c r="X371" s="98">
        <f>IF(Uzsakymas!$G371=Uzsakymas!$G$20,Uzsakymas!$D371,0)*Uzsakymas!$F371</f>
        <v>0</v>
      </c>
      <c r="Y371" s="98">
        <f>IF(Uzsakymas!$H371=Uzsakymas!$G$20,Uzsakymas!$D371,0)*Uzsakymas!$F371</f>
        <v>0</v>
      </c>
      <c r="Z371" s="98">
        <f>IF(Uzsakymas!$I371=Uzsakymas!$G$20,Uzsakymas!$E371,0)*Uzsakymas!$F371</f>
        <v>0</v>
      </c>
      <c r="AA371" s="98">
        <f>IF(Uzsakymas!$J371=Uzsakymas!$G$20,Uzsakymas!$E371,0)*Uzsakymas!$F371</f>
        <v>0</v>
      </c>
      <c r="AB371" s="98">
        <f>IF(Uzsakymas!$G371=Uzsakymas!$G$21,Uzsakymas!$D371,0)*Uzsakymas!$F371</f>
        <v>0</v>
      </c>
      <c r="AC371" s="98">
        <f>IF(Uzsakymas!$H371=Uzsakymas!$G$21,Uzsakymas!$D371,0)*Uzsakymas!$F371</f>
        <v>0</v>
      </c>
      <c r="AD371" s="98">
        <f>IF(Uzsakymas!$I371=Uzsakymas!$G$21,Uzsakymas!$E371,0)*Uzsakymas!$F371</f>
        <v>0</v>
      </c>
      <c r="AE371" s="98">
        <f>IF(Uzsakymas!$J371=Uzsakymas!$G$21,Uzsakymas!$E371,0)*Uzsakymas!$F371</f>
        <v>0</v>
      </c>
      <c r="AF371" s="98">
        <f>IF(Uzsakymas!$G371=Uzsakymas!$G$22,Uzsakymas!$D371,0)*Uzsakymas!$F371</f>
        <v>0</v>
      </c>
      <c r="AG371" s="98">
        <f>IF(Uzsakymas!$H371=Uzsakymas!$G$22,Uzsakymas!$D371,0)*Uzsakymas!$F371</f>
        <v>0</v>
      </c>
      <c r="AH371" s="98">
        <f>IF(Uzsakymas!$I371=Uzsakymas!$G$22,Uzsakymas!$E371,0)*Uzsakymas!$F371</f>
        <v>0</v>
      </c>
      <c r="AI371" s="98">
        <f>IF(Uzsakymas!$J371=Uzsakymas!$G$22,Uzsakymas!$E371,0)*Uzsakymas!$F371</f>
        <v>0</v>
      </c>
      <c r="AJ371" s="98">
        <f>IF(Uzsakymas!$G371=Uzsakymas!$G$23,Uzsakymas!$D371,0)*Uzsakymas!$F371</f>
        <v>0</v>
      </c>
      <c r="AK371" s="98">
        <f>IF(Uzsakymas!$H371=Uzsakymas!$G$23,Uzsakymas!$D371,0)*Uzsakymas!$F371</f>
        <v>0</v>
      </c>
      <c r="AL371" s="98">
        <f>IF(Uzsakymas!$I371=Uzsakymas!$G$23,Uzsakymas!$E371,0)*Uzsakymas!$F371</f>
        <v>0</v>
      </c>
      <c r="AM371" s="98">
        <f>IF(Uzsakymas!$J371=Uzsakymas!$G$23,Uzsakymas!$E371,0)*Uzsakymas!$F371</f>
        <v>0</v>
      </c>
      <c r="AN371" s="98">
        <f>IF(Uzsakymas!$G371=Uzsakymas!$G$24,Uzsakymas!$D371,0)*Uzsakymas!$F371</f>
        <v>0</v>
      </c>
      <c r="AO371" s="98">
        <f>IF(Uzsakymas!$H371=Uzsakymas!$G$24,Uzsakymas!$D371,0)*Uzsakymas!$F371</f>
        <v>0</v>
      </c>
      <c r="AP371" s="98">
        <f>IF(Uzsakymas!$I371=Uzsakymas!$G$24,Uzsakymas!$E371,0)*Uzsakymas!$F371</f>
        <v>0</v>
      </c>
      <c r="AQ371" s="98">
        <f>IF(Uzsakymas!$J371=Uzsakymas!$G$24,Uzsakymas!$E371,0)*Uzsakymas!$F371</f>
        <v>0</v>
      </c>
      <c r="AR371" s="98">
        <f>IF(Uzsakymas!$G371=Uzsakymas!$G$25,Uzsakymas!$D371,0)*Uzsakymas!$F371</f>
        <v>0</v>
      </c>
      <c r="AS371" s="98">
        <f>IF(Uzsakymas!$H371=Uzsakymas!$G$25,Uzsakymas!$D371,0)*Uzsakymas!$F371</f>
        <v>0</v>
      </c>
      <c r="AT371" s="98">
        <f>IF(Uzsakymas!$I371=Uzsakymas!$G$25,Uzsakymas!$E371,0)*Uzsakymas!$F371</f>
        <v>0</v>
      </c>
      <c r="AU371" s="98">
        <f>IF(Uzsakymas!$J371=Uzsakymas!$G$25,Uzsakymas!$E371,0)*Uzsakymas!$F371</f>
        <v>0</v>
      </c>
      <c r="AV371" s="98">
        <f>IF(Uzsakymas!$G371=Uzsakymas!$G$26,Uzsakymas!$D371,0)*Uzsakymas!$F371</f>
        <v>0</v>
      </c>
      <c r="AW371" s="98">
        <f>IF(Uzsakymas!$H371=Uzsakymas!$G$26,Uzsakymas!$D371,0)*Uzsakymas!$F371</f>
        <v>0</v>
      </c>
      <c r="AX371" s="98">
        <f>IF(Uzsakymas!$I371=Uzsakymas!$G$26,Uzsakymas!$E371,0)*Uzsakymas!$F371</f>
        <v>0</v>
      </c>
      <c r="AY371" s="98">
        <f>IF(Uzsakymas!$J371=Uzsakymas!$G$26,Uzsakymas!$E371,0)*Uzsakymas!$F371</f>
        <v>0</v>
      </c>
      <c r="AZ371" s="29">
        <f>(P371+Q371+R371+S371)/1000</f>
        <v>0</v>
      </c>
      <c r="BA371" s="16">
        <f>(T371+U371+V371+W371)/1000</f>
        <v>0</v>
      </c>
      <c r="BB371" s="16">
        <f>(X371+XFD371+XFD371+AA371)/1000</f>
        <v>0</v>
      </c>
      <c r="BC371" s="16">
        <f>(AB371+AC371+AD371+AE371)/1000</f>
        <v>0</v>
      </c>
      <c r="BD371" s="16">
        <f>(AF371+AG371+AH371+AI371)/1000</f>
        <v>0</v>
      </c>
      <c r="BE371" s="16">
        <f>(AJ371+AK371+AL371+AM371)/1000</f>
        <v>0</v>
      </c>
      <c r="BF371" s="16">
        <f>(AN371+AO371+AP371+AQ371)/1000</f>
        <v>0</v>
      </c>
      <c r="BG371" s="16">
        <f>(AR371+AS371+AT371+AU371)/1000</f>
        <v>0</v>
      </c>
      <c r="BH371" s="30">
        <f>(AV371+AW371+AX371+AY371)/1000</f>
        <v>0</v>
      </c>
    </row>
    <row r="372" spans="1:60" hidden="true">
      <c r="N372">
        <v>343</v>
      </c>
      <c r="P372" s="98">
        <f>IF(Uzsakymas!$G372=Uzsakymas!$G$18,Uzsakymas!$D372,0)*Uzsakymas!$F372</f>
        <v>0</v>
      </c>
      <c r="Q372" s="98">
        <f>IF(Uzsakymas!$H372=Uzsakymas!$G$18,Uzsakymas!$D372,0)*Uzsakymas!$F372</f>
        <v>0</v>
      </c>
      <c r="R372" s="98">
        <f>IF(Uzsakymas!$I372=Uzsakymas!$G$18,Uzsakymas!$E372,0)*Uzsakymas!$F372</f>
        <v>0</v>
      </c>
      <c r="S372" s="98">
        <f>IF(Uzsakymas!$J372=Uzsakymas!$G$18,Uzsakymas!$E372,0)*Uzsakymas!$F372</f>
        <v>0</v>
      </c>
      <c r="T372" s="98">
        <f>IF(Uzsakymas!$G372=Uzsakymas!$G$19,Uzsakymas!$D372,0)*Uzsakymas!$F372</f>
        <v>0</v>
      </c>
      <c r="U372" s="98">
        <f>IF(Uzsakymas!$H372=Uzsakymas!$G$19,Uzsakymas!$D372,0)*Uzsakymas!$F372</f>
        <v>0</v>
      </c>
      <c r="V372" s="98">
        <f>IF(Uzsakymas!$I372=Uzsakymas!$G$19,Uzsakymas!$E372,0)*Uzsakymas!$F372</f>
        <v>0</v>
      </c>
      <c r="W372" s="98">
        <f>IF(Uzsakymas!$J372=Uzsakymas!$G$19,Uzsakymas!$E372,0)*Uzsakymas!$F372</f>
        <v>0</v>
      </c>
      <c r="X372" s="98">
        <f>IF(Uzsakymas!$G372=Uzsakymas!$G$20,Uzsakymas!$D372,0)*Uzsakymas!$F372</f>
        <v>0</v>
      </c>
      <c r="Y372" s="98">
        <f>IF(Uzsakymas!$H372=Uzsakymas!$G$20,Uzsakymas!$D372,0)*Uzsakymas!$F372</f>
        <v>0</v>
      </c>
      <c r="Z372" s="98">
        <f>IF(Uzsakymas!$I372=Uzsakymas!$G$20,Uzsakymas!$E372,0)*Uzsakymas!$F372</f>
        <v>0</v>
      </c>
      <c r="AA372" s="98">
        <f>IF(Uzsakymas!$J372=Uzsakymas!$G$20,Uzsakymas!$E372,0)*Uzsakymas!$F372</f>
        <v>0</v>
      </c>
      <c r="AB372" s="98">
        <f>IF(Uzsakymas!$G372=Uzsakymas!$G$21,Uzsakymas!$D372,0)*Uzsakymas!$F372</f>
        <v>0</v>
      </c>
      <c r="AC372" s="98">
        <f>IF(Uzsakymas!$H372=Uzsakymas!$G$21,Uzsakymas!$D372,0)*Uzsakymas!$F372</f>
        <v>0</v>
      </c>
      <c r="AD372" s="98">
        <f>IF(Uzsakymas!$I372=Uzsakymas!$G$21,Uzsakymas!$E372,0)*Uzsakymas!$F372</f>
        <v>0</v>
      </c>
      <c r="AE372" s="98">
        <f>IF(Uzsakymas!$J372=Uzsakymas!$G$21,Uzsakymas!$E372,0)*Uzsakymas!$F372</f>
        <v>0</v>
      </c>
      <c r="AF372" s="98">
        <f>IF(Uzsakymas!$G372=Uzsakymas!$G$22,Uzsakymas!$D372,0)*Uzsakymas!$F372</f>
        <v>0</v>
      </c>
      <c r="AG372" s="98">
        <f>IF(Uzsakymas!$H372=Uzsakymas!$G$22,Uzsakymas!$D372,0)*Uzsakymas!$F372</f>
        <v>0</v>
      </c>
      <c r="AH372" s="98">
        <f>IF(Uzsakymas!$I372=Uzsakymas!$G$22,Uzsakymas!$E372,0)*Uzsakymas!$F372</f>
        <v>0</v>
      </c>
      <c r="AI372" s="98">
        <f>IF(Uzsakymas!$J372=Uzsakymas!$G$22,Uzsakymas!$E372,0)*Uzsakymas!$F372</f>
        <v>0</v>
      </c>
      <c r="AJ372" s="98">
        <f>IF(Uzsakymas!$G372=Uzsakymas!$G$23,Uzsakymas!$D372,0)*Uzsakymas!$F372</f>
        <v>0</v>
      </c>
      <c r="AK372" s="98">
        <f>IF(Uzsakymas!$H372=Uzsakymas!$G$23,Uzsakymas!$D372,0)*Uzsakymas!$F372</f>
        <v>0</v>
      </c>
      <c r="AL372" s="98">
        <f>IF(Uzsakymas!$I372=Uzsakymas!$G$23,Uzsakymas!$E372,0)*Uzsakymas!$F372</f>
        <v>0</v>
      </c>
      <c r="AM372" s="98">
        <f>IF(Uzsakymas!$J372=Uzsakymas!$G$23,Uzsakymas!$E372,0)*Uzsakymas!$F372</f>
        <v>0</v>
      </c>
      <c r="AN372" s="98">
        <f>IF(Uzsakymas!$G372=Uzsakymas!$G$24,Uzsakymas!$D372,0)*Uzsakymas!$F372</f>
        <v>0</v>
      </c>
      <c r="AO372" s="98">
        <f>IF(Uzsakymas!$H372=Uzsakymas!$G$24,Uzsakymas!$D372,0)*Uzsakymas!$F372</f>
        <v>0</v>
      </c>
      <c r="AP372" s="98">
        <f>IF(Uzsakymas!$I372=Uzsakymas!$G$24,Uzsakymas!$E372,0)*Uzsakymas!$F372</f>
        <v>0</v>
      </c>
      <c r="AQ372" s="98">
        <f>IF(Uzsakymas!$J372=Uzsakymas!$G$24,Uzsakymas!$E372,0)*Uzsakymas!$F372</f>
        <v>0</v>
      </c>
      <c r="AR372" s="98">
        <f>IF(Uzsakymas!$G372=Uzsakymas!$G$25,Uzsakymas!$D372,0)*Uzsakymas!$F372</f>
        <v>0</v>
      </c>
      <c r="AS372" s="98">
        <f>IF(Uzsakymas!$H372=Uzsakymas!$G$25,Uzsakymas!$D372,0)*Uzsakymas!$F372</f>
        <v>0</v>
      </c>
      <c r="AT372" s="98">
        <f>IF(Uzsakymas!$I372=Uzsakymas!$G$25,Uzsakymas!$E372,0)*Uzsakymas!$F372</f>
        <v>0</v>
      </c>
      <c r="AU372" s="98">
        <f>IF(Uzsakymas!$J372=Uzsakymas!$G$25,Uzsakymas!$E372,0)*Uzsakymas!$F372</f>
        <v>0</v>
      </c>
      <c r="AV372" s="98">
        <f>IF(Uzsakymas!$G372=Uzsakymas!$G$26,Uzsakymas!$D372,0)*Uzsakymas!$F372</f>
        <v>0</v>
      </c>
      <c r="AW372" s="98">
        <f>IF(Uzsakymas!$H372=Uzsakymas!$G$26,Uzsakymas!$D372,0)*Uzsakymas!$F372</f>
        <v>0</v>
      </c>
      <c r="AX372" s="98">
        <f>IF(Uzsakymas!$I372=Uzsakymas!$G$26,Uzsakymas!$E372,0)*Uzsakymas!$F372</f>
        <v>0</v>
      </c>
      <c r="AY372" s="98">
        <f>IF(Uzsakymas!$J372=Uzsakymas!$G$26,Uzsakymas!$E372,0)*Uzsakymas!$F372</f>
        <v>0</v>
      </c>
      <c r="AZ372" s="29">
        <f>(P372+Q372+R372+S372)/1000</f>
        <v>0</v>
      </c>
      <c r="BA372" s="16">
        <f>(T372+U372+V372+W372)/1000</f>
        <v>0</v>
      </c>
      <c r="BB372" s="16">
        <f>(X372+XFD372+XFD372+AA372)/1000</f>
        <v>0</v>
      </c>
      <c r="BC372" s="16">
        <f>(AB372+AC372+AD372+AE372)/1000</f>
        <v>0</v>
      </c>
      <c r="BD372" s="16">
        <f>(AF372+AG372+AH372+AI372)/1000</f>
        <v>0</v>
      </c>
      <c r="BE372" s="16">
        <f>(AJ372+AK372+AL372+AM372)/1000</f>
        <v>0</v>
      </c>
      <c r="BF372" s="16">
        <f>(AN372+AO372+AP372+AQ372)/1000</f>
        <v>0</v>
      </c>
      <c r="BG372" s="16">
        <f>(AR372+AS372+AT372+AU372)/1000</f>
        <v>0</v>
      </c>
      <c r="BH372" s="30">
        <f>(AV372+AW372+AX372+AY372)/1000</f>
        <v>0</v>
      </c>
    </row>
    <row r="373" spans="1:60" hidden="true">
      <c r="N373">
        <v>344</v>
      </c>
      <c r="P373" s="98">
        <f>IF(Uzsakymas!$G373=Uzsakymas!$G$18,Uzsakymas!$D373,0)*Uzsakymas!$F373</f>
        <v>0</v>
      </c>
      <c r="Q373" s="98">
        <f>IF(Uzsakymas!$H373=Uzsakymas!$G$18,Uzsakymas!$D373,0)*Uzsakymas!$F373</f>
        <v>0</v>
      </c>
      <c r="R373" s="98">
        <f>IF(Uzsakymas!$I373=Uzsakymas!$G$18,Uzsakymas!$E373,0)*Uzsakymas!$F373</f>
        <v>0</v>
      </c>
      <c r="S373" s="98">
        <f>IF(Uzsakymas!$J373=Uzsakymas!$G$18,Uzsakymas!$E373,0)*Uzsakymas!$F373</f>
        <v>0</v>
      </c>
      <c r="T373" s="98">
        <f>IF(Uzsakymas!$G373=Uzsakymas!$G$19,Uzsakymas!$D373,0)*Uzsakymas!$F373</f>
        <v>0</v>
      </c>
      <c r="U373" s="98">
        <f>IF(Uzsakymas!$H373=Uzsakymas!$G$19,Uzsakymas!$D373,0)*Uzsakymas!$F373</f>
        <v>0</v>
      </c>
      <c r="V373" s="98">
        <f>IF(Uzsakymas!$I373=Uzsakymas!$G$19,Uzsakymas!$E373,0)*Uzsakymas!$F373</f>
        <v>0</v>
      </c>
      <c r="W373" s="98">
        <f>IF(Uzsakymas!$J373=Uzsakymas!$G$19,Uzsakymas!$E373,0)*Uzsakymas!$F373</f>
        <v>0</v>
      </c>
      <c r="X373" s="98">
        <f>IF(Uzsakymas!$G373=Uzsakymas!$G$20,Uzsakymas!$D373,0)*Uzsakymas!$F373</f>
        <v>0</v>
      </c>
      <c r="Y373" s="98">
        <f>IF(Uzsakymas!$H373=Uzsakymas!$G$20,Uzsakymas!$D373,0)*Uzsakymas!$F373</f>
        <v>0</v>
      </c>
      <c r="Z373" s="98">
        <f>IF(Uzsakymas!$I373=Uzsakymas!$G$20,Uzsakymas!$E373,0)*Uzsakymas!$F373</f>
        <v>0</v>
      </c>
      <c r="AA373" s="98">
        <f>IF(Uzsakymas!$J373=Uzsakymas!$G$20,Uzsakymas!$E373,0)*Uzsakymas!$F373</f>
        <v>0</v>
      </c>
      <c r="AB373" s="98">
        <f>IF(Uzsakymas!$G373=Uzsakymas!$G$21,Uzsakymas!$D373,0)*Uzsakymas!$F373</f>
        <v>0</v>
      </c>
      <c r="AC373" s="98">
        <f>IF(Uzsakymas!$H373=Uzsakymas!$G$21,Uzsakymas!$D373,0)*Uzsakymas!$F373</f>
        <v>0</v>
      </c>
      <c r="AD373" s="98">
        <f>IF(Uzsakymas!$I373=Uzsakymas!$G$21,Uzsakymas!$E373,0)*Uzsakymas!$F373</f>
        <v>0</v>
      </c>
      <c r="AE373" s="98">
        <f>IF(Uzsakymas!$J373=Uzsakymas!$G$21,Uzsakymas!$E373,0)*Uzsakymas!$F373</f>
        <v>0</v>
      </c>
      <c r="AF373" s="98">
        <f>IF(Uzsakymas!$G373=Uzsakymas!$G$22,Uzsakymas!$D373,0)*Uzsakymas!$F373</f>
        <v>0</v>
      </c>
      <c r="AG373" s="98">
        <f>IF(Uzsakymas!$H373=Uzsakymas!$G$22,Uzsakymas!$D373,0)*Uzsakymas!$F373</f>
        <v>0</v>
      </c>
      <c r="AH373" s="98">
        <f>IF(Uzsakymas!$I373=Uzsakymas!$G$22,Uzsakymas!$E373,0)*Uzsakymas!$F373</f>
        <v>0</v>
      </c>
      <c r="AI373" s="98">
        <f>IF(Uzsakymas!$J373=Uzsakymas!$G$22,Uzsakymas!$E373,0)*Uzsakymas!$F373</f>
        <v>0</v>
      </c>
      <c r="AJ373" s="98">
        <f>IF(Uzsakymas!$G373=Uzsakymas!$G$23,Uzsakymas!$D373,0)*Uzsakymas!$F373</f>
        <v>0</v>
      </c>
      <c r="AK373" s="98">
        <f>IF(Uzsakymas!$H373=Uzsakymas!$G$23,Uzsakymas!$D373,0)*Uzsakymas!$F373</f>
        <v>0</v>
      </c>
      <c r="AL373" s="98">
        <f>IF(Uzsakymas!$I373=Uzsakymas!$G$23,Uzsakymas!$E373,0)*Uzsakymas!$F373</f>
        <v>0</v>
      </c>
      <c r="AM373" s="98">
        <f>IF(Uzsakymas!$J373=Uzsakymas!$G$23,Uzsakymas!$E373,0)*Uzsakymas!$F373</f>
        <v>0</v>
      </c>
      <c r="AN373" s="98">
        <f>IF(Uzsakymas!$G373=Uzsakymas!$G$24,Uzsakymas!$D373,0)*Uzsakymas!$F373</f>
        <v>0</v>
      </c>
      <c r="AO373" s="98">
        <f>IF(Uzsakymas!$H373=Uzsakymas!$G$24,Uzsakymas!$D373,0)*Uzsakymas!$F373</f>
        <v>0</v>
      </c>
      <c r="AP373" s="98">
        <f>IF(Uzsakymas!$I373=Uzsakymas!$G$24,Uzsakymas!$E373,0)*Uzsakymas!$F373</f>
        <v>0</v>
      </c>
      <c r="AQ373" s="98">
        <f>IF(Uzsakymas!$J373=Uzsakymas!$G$24,Uzsakymas!$E373,0)*Uzsakymas!$F373</f>
        <v>0</v>
      </c>
      <c r="AR373" s="98">
        <f>IF(Uzsakymas!$G373=Uzsakymas!$G$25,Uzsakymas!$D373,0)*Uzsakymas!$F373</f>
        <v>0</v>
      </c>
      <c r="AS373" s="98">
        <f>IF(Uzsakymas!$H373=Uzsakymas!$G$25,Uzsakymas!$D373,0)*Uzsakymas!$F373</f>
        <v>0</v>
      </c>
      <c r="AT373" s="98">
        <f>IF(Uzsakymas!$I373=Uzsakymas!$G$25,Uzsakymas!$E373,0)*Uzsakymas!$F373</f>
        <v>0</v>
      </c>
      <c r="AU373" s="98">
        <f>IF(Uzsakymas!$J373=Uzsakymas!$G$25,Uzsakymas!$E373,0)*Uzsakymas!$F373</f>
        <v>0</v>
      </c>
      <c r="AV373" s="98">
        <f>IF(Uzsakymas!$G373=Uzsakymas!$G$26,Uzsakymas!$D373,0)*Uzsakymas!$F373</f>
        <v>0</v>
      </c>
      <c r="AW373" s="98">
        <f>IF(Uzsakymas!$H373=Uzsakymas!$G$26,Uzsakymas!$D373,0)*Uzsakymas!$F373</f>
        <v>0</v>
      </c>
      <c r="AX373" s="98">
        <f>IF(Uzsakymas!$I373=Uzsakymas!$G$26,Uzsakymas!$E373,0)*Uzsakymas!$F373</f>
        <v>0</v>
      </c>
      <c r="AY373" s="98">
        <f>IF(Uzsakymas!$J373=Uzsakymas!$G$26,Uzsakymas!$E373,0)*Uzsakymas!$F373</f>
        <v>0</v>
      </c>
      <c r="AZ373" s="29">
        <f>(P373+Q373+R373+S373)/1000</f>
        <v>0</v>
      </c>
      <c r="BA373" s="16">
        <f>(T373+U373+V373+W373)/1000</f>
        <v>0</v>
      </c>
      <c r="BB373" s="16">
        <f>(X373+XFD373+XFD373+AA373)/1000</f>
        <v>0</v>
      </c>
      <c r="BC373" s="16">
        <f>(AB373+AC373+AD373+AE373)/1000</f>
        <v>0</v>
      </c>
      <c r="BD373" s="16">
        <f>(AF373+AG373+AH373+AI373)/1000</f>
        <v>0</v>
      </c>
      <c r="BE373" s="16">
        <f>(AJ373+AK373+AL373+AM373)/1000</f>
        <v>0</v>
      </c>
      <c r="BF373" s="16">
        <f>(AN373+AO373+AP373+AQ373)/1000</f>
        <v>0</v>
      </c>
      <c r="BG373" s="16">
        <f>(AR373+AS373+AT373+AU373)/1000</f>
        <v>0</v>
      </c>
      <c r="BH373" s="30">
        <f>(AV373+AW373+AX373+AY373)/1000</f>
        <v>0</v>
      </c>
    </row>
    <row r="374" spans="1:60" hidden="true">
      <c r="N374">
        <v>345</v>
      </c>
      <c r="P374" s="98">
        <f>IF(Uzsakymas!$G374=Uzsakymas!$G$18,Uzsakymas!$D374,0)*Uzsakymas!$F374</f>
        <v>0</v>
      </c>
      <c r="Q374" s="98">
        <f>IF(Uzsakymas!$H374=Uzsakymas!$G$18,Uzsakymas!$D374,0)*Uzsakymas!$F374</f>
        <v>0</v>
      </c>
      <c r="R374" s="98">
        <f>IF(Uzsakymas!$I374=Uzsakymas!$G$18,Uzsakymas!$E374,0)*Uzsakymas!$F374</f>
        <v>0</v>
      </c>
      <c r="S374" s="98">
        <f>IF(Uzsakymas!$J374=Uzsakymas!$G$18,Uzsakymas!$E374,0)*Uzsakymas!$F374</f>
        <v>0</v>
      </c>
      <c r="T374" s="98">
        <f>IF(Uzsakymas!$G374=Uzsakymas!$G$19,Uzsakymas!$D374,0)*Uzsakymas!$F374</f>
        <v>0</v>
      </c>
      <c r="U374" s="98">
        <f>IF(Uzsakymas!$H374=Uzsakymas!$G$19,Uzsakymas!$D374,0)*Uzsakymas!$F374</f>
        <v>0</v>
      </c>
      <c r="V374" s="98">
        <f>IF(Uzsakymas!$I374=Uzsakymas!$G$19,Uzsakymas!$E374,0)*Uzsakymas!$F374</f>
        <v>0</v>
      </c>
      <c r="W374" s="98">
        <f>IF(Uzsakymas!$J374=Uzsakymas!$G$19,Uzsakymas!$E374,0)*Uzsakymas!$F374</f>
        <v>0</v>
      </c>
      <c r="X374" s="98">
        <f>IF(Uzsakymas!$G374=Uzsakymas!$G$20,Uzsakymas!$D374,0)*Uzsakymas!$F374</f>
        <v>0</v>
      </c>
      <c r="Y374" s="98">
        <f>IF(Uzsakymas!$H374=Uzsakymas!$G$20,Uzsakymas!$D374,0)*Uzsakymas!$F374</f>
        <v>0</v>
      </c>
      <c r="Z374" s="98">
        <f>IF(Uzsakymas!$I374=Uzsakymas!$G$20,Uzsakymas!$E374,0)*Uzsakymas!$F374</f>
        <v>0</v>
      </c>
      <c r="AA374" s="98">
        <f>IF(Uzsakymas!$J374=Uzsakymas!$G$20,Uzsakymas!$E374,0)*Uzsakymas!$F374</f>
        <v>0</v>
      </c>
      <c r="AB374" s="98">
        <f>IF(Uzsakymas!$G374=Uzsakymas!$G$21,Uzsakymas!$D374,0)*Uzsakymas!$F374</f>
        <v>0</v>
      </c>
      <c r="AC374" s="98">
        <f>IF(Uzsakymas!$H374=Uzsakymas!$G$21,Uzsakymas!$D374,0)*Uzsakymas!$F374</f>
        <v>0</v>
      </c>
      <c r="AD374" s="98">
        <f>IF(Uzsakymas!$I374=Uzsakymas!$G$21,Uzsakymas!$E374,0)*Uzsakymas!$F374</f>
        <v>0</v>
      </c>
      <c r="AE374" s="98">
        <f>IF(Uzsakymas!$J374=Uzsakymas!$G$21,Uzsakymas!$E374,0)*Uzsakymas!$F374</f>
        <v>0</v>
      </c>
      <c r="AF374" s="98">
        <f>IF(Uzsakymas!$G374=Uzsakymas!$G$22,Uzsakymas!$D374,0)*Uzsakymas!$F374</f>
        <v>0</v>
      </c>
      <c r="AG374" s="98">
        <f>IF(Uzsakymas!$H374=Uzsakymas!$G$22,Uzsakymas!$D374,0)*Uzsakymas!$F374</f>
        <v>0</v>
      </c>
      <c r="AH374" s="98">
        <f>IF(Uzsakymas!$I374=Uzsakymas!$G$22,Uzsakymas!$E374,0)*Uzsakymas!$F374</f>
        <v>0</v>
      </c>
      <c r="AI374" s="98">
        <f>IF(Uzsakymas!$J374=Uzsakymas!$G$22,Uzsakymas!$E374,0)*Uzsakymas!$F374</f>
        <v>0</v>
      </c>
      <c r="AJ374" s="98">
        <f>IF(Uzsakymas!$G374=Uzsakymas!$G$23,Uzsakymas!$D374,0)*Uzsakymas!$F374</f>
        <v>0</v>
      </c>
      <c r="AK374" s="98">
        <f>IF(Uzsakymas!$H374=Uzsakymas!$G$23,Uzsakymas!$D374,0)*Uzsakymas!$F374</f>
        <v>0</v>
      </c>
      <c r="AL374" s="98">
        <f>IF(Uzsakymas!$I374=Uzsakymas!$G$23,Uzsakymas!$E374,0)*Uzsakymas!$F374</f>
        <v>0</v>
      </c>
      <c r="AM374" s="98">
        <f>IF(Uzsakymas!$J374=Uzsakymas!$G$23,Uzsakymas!$E374,0)*Uzsakymas!$F374</f>
        <v>0</v>
      </c>
      <c r="AN374" s="98">
        <f>IF(Uzsakymas!$G374=Uzsakymas!$G$24,Uzsakymas!$D374,0)*Uzsakymas!$F374</f>
        <v>0</v>
      </c>
      <c r="AO374" s="98">
        <f>IF(Uzsakymas!$H374=Uzsakymas!$G$24,Uzsakymas!$D374,0)*Uzsakymas!$F374</f>
        <v>0</v>
      </c>
      <c r="AP374" s="98">
        <f>IF(Uzsakymas!$I374=Uzsakymas!$G$24,Uzsakymas!$E374,0)*Uzsakymas!$F374</f>
        <v>0</v>
      </c>
      <c r="AQ374" s="98">
        <f>IF(Uzsakymas!$J374=Uzsakymas!$G$24,Uzsakymas!$E374,0)*Uzsakymas!$F374</f>
        <v>0</v>
      </c>
      <c r="AR374" s="98">
        <f>IF(Uzsakymas!$G374=Uzsakymas!$G$25,Uzsakymas!$D374,0)*Uzsakymas!$F374</f>
        <v>0</v>
      </c>
      <c r="AS374" s="98">
        <f>IF(Uzsakymas!$H374=Uzsakymas!$G$25,Uzsakymas!$D374,0)*Uzsakymas!$F374</f>
        <v>0</v>
      </c>
      <c r="AT374" s="98">
        <f>IF(Uzsakymas!$I374=Uzsakymas!$G$25,Uzsakymas!$E374,0)*Uzsakymas!$F374</f>
        <v>0</v>
      </c>
      <c r="AU374" s="98">
        <f>IF(Uzsakymas!$J374=Uzsakymas!$G$25,Uzsakymas!$E374,0)*Uzsakymas!$F374</f>
        <v>0</v>
      </c>
      <c r="AV374" s="98">
        <f>IF(Uzsakymas!$G374=Uzsakymas!$G$26,Uzsakymas!$D374,0)*Uzsakymas!$F374</f>
        <v>0</v>
      </c>
      <c r="AW374" s="98">
        <f>IF(Uzsakymas!$H374=Uzsakymas!$G$26,Uzsakymas!$D374,0)*Uzsakymas!$F374</f>
        <v>0</v>
      </c>
      <c r="AX374" s="98">
        <f>IF(Uzsakymas!$I374=Uzsakymas!$G$26,Uzsakymas!$E374,0)*Uzsakymas!$F374</f>
        <v>0</v>
      </c>
      <c r="AY374" s="98">
        <f>IF(Uzsakymas!$J374=Uzsakymas!$G$26,Uzsakymas!$E374,0)*Uzsakymas!$F374</f>
        <v>0</v>
      </c>
      <c r="AZ374" s="29">
        <f>(P374+Q374+R374+S374)/1000</f>
        <v>0</v>
      </c>
      <c r="BA374" s="16">
        <f>(T374+U374+V374+W374)/1000</f>
        <v>0</v>
      </c>
      <c r="BB374" s="16">
        <f>(X374+XFD374+XFD374+AA374)/1000</f>
        <v>0</v>
      </c>
      <c r="BC374" s="16">
        <f>(AB374+AC374+AD374+AE374)/1000</f>
        <v>0</v>
      </c>
      <c r="BD374" s="16">
        <f>(AF374+AG374+AH374+AI374)/1000</f>
        <v>0</v>
      </c>
      <c r="BE374" s="16">
        <f>(AJ374+AK374+AL374+AM374)/1000</f>
        <v>0</v>
      </c>
      <c r="BF374" s="16">
        <f>(AN374+AO374+AP374+AQ374)/1000</f>
        <v>0</v>
      </c>
      <c r="BG374" s="16">
        <f>(AR374+AS374+AT374+AU374)/1000</f>
        <v>0</v>
      </c>
      <c r="BH374" s="30">
        <f>(AV374+AW374+AX374+AY374)/1000</f>
        <v>0</v>
      </c>
    </row>
    <row r="375" spans="1:60" hidden="true">
      <c r="N375">
        <v>346</v>
      </c>
      <c r="P375" s="98">
        <f>IF(Uzsakymas!$G375=Uzsakymas!$G$18,Uzsakymas!$D375,0)*Uzsakymas!$F375</f>
        <v>0</v>
      </c>
      <c r="Q375" s="98">
        <f>IF(Uzsakymas!$H375=Uzsakymas!$G$18,Uzsakymas!$D375,0)*Uzsakymas!$F375</f>
        <v>0</v>
      </c>
      <c r="R375" s="98">
        <f>IF(Uzsakymas!$I375=Uzsakymas!$G$18,Uzsakymas!$E375,0)*Uzsakymas!$F375</f>
        <v>0</v>
      </c>
      <c r="S375" s="98">
        <f>IF(Uzsakymas!$J375=Uzsakymas!$G$18,Uzsakymas!$E375,0)*Uzsakymas!$F375</f>
        <v>0</v>
      </c>
      <c r="T375" s="98">
        <f>IF(Uzsakymas!$G375=Uzsakymas!$G$19,Uzsakymas!$D375,0)*Uzsakymas!$F375</f>
        <v>0</v>
      </c>
      <c r="U375" s="98">
        <f>IF(Uzsakymas!$H375=Uzsakymas!$G$19,Uzsakymas!$D375,0)*Uzsakymas!$F375</f>
        <v>0</v>
      </c>
      <c r="V375" s="98">
        <f>IF(Uzsakymas!$I375=Uzsakymas!$G$19,Uzsakymas!$E375,0)*Uzsakymas!$F375</f>
        <v>0</v>
      </c>
      <c r="W375" s="98">
        <f>IF(Uzsakymas!$J375=Uzsakymas!$G$19,Uzsakymas!$E375,0)*Uzsakymas!$F375</f>
        <v>0</v>
      </c>
      <c r="X375" s="98">
        <f>IF(Uzsakymas!$G375=Uzsakymas!$G$20,Uzsakymas!$D375,0)*Uzsakymas!$F375</f>
        <v>0</v>
      </c>
      <c r="Y375" s="98">
        <f>IF(Uzsakymas!$H375=Uzsakymas!$G$20,Uzsakymas!$D375,0)*Uzsakymas!$F375</f>
        <v>0</v>
      </c>
      <c r="Z375" s="98">
        <f>IF(Uzsakymas!$I375=Uzsakymas!$G$20,Uzsakymas!$E375,0)*Uzsakymas!$F375</f>
        <v>0</v>
      </c>
      <c r="AA375" s="98">
        <f>IF(Uzsakymas!$J375=Uzsakymas!$G$20,Uzsakymas!$E375,0)*Uzsakymas!$F375</f>
        <v>0</v>
      </c>
      <c r="AB375" s="98">
        <f>IF(Uzsakymas!$G375=Uzsakymas!$G$21,Uzsakymas!$D375,0)*Uzsakymas!$F375</f>
        <v>0</v>
      </c>
      <c r="AC375" s="98">
        <f>IF(Uzsakymas!$H375=Uzsakymas!$G$21,Uzsakymas!$D375,0)*Uzsakymas!$F375</f>
        <v>0</v>
      </c>
      <c r="AD375" s="98">
        <f>IF(Uzsakymas!$I375=Uzsakymas!$G$21,Uzsakymas!$E375,0)*Uzsakymas!$F375</f>
        <v>0</v>
      </c>
      <c r="AE375" s="98">
        <f>IF(Uzsakymas!$J375=Uzsakymas!$G$21,Uzsakymas!$E375,0)*Uzsakymas!$F375</f>
        <v>0</v>
      </c>
      <c r="AF375" s="98">
        <f>IF(Uzsakymas!$G375=Uzsakymas!$G$22,Uzsakymas!$D375,0)*Uzsakymas!$F375</f>
        <v>0</v>
      </c>
      <c r="AG375" s="98">
        <f>IF(Uzsakymas!$H375=Uzsakymas!$G$22,Uzsakymas!$D375,0)*Uzsakymas!$F375</f>
        <v>0</v>
      </c>
      <c r="AH375" s="98">
        <f>IF(Uzsakymas!$I375=Uzsakymas!$G$22,Uzsakymas!$E375,0)*Uzsakymas!$F375</f>
        <v>0</v>
      </c>
      <c r="AI375" s="98">
        <f>IF(Uzsakymas!$J375=Uzsakymas!$G$22,Uzsakymas!$E375,0)*Uzsakymas!$F375</f>
        <v>0</v>
      </c>
      <c r="AJ375" s="98">
        <f>IF(Uzsakymas!$G375=Uzsakymas!$G$23,Uzsakymas!$D375,0)*Uzsakymas!$F375</f>
        <v>0</v>
      </c>
      <c r="AK375" s="98">
        <f>IF(Uzsakymas!$H375=Uzsakymas!$G$23,Uzsakymas!$D375,0)*Uzsakymas!$F375</f>
        <v>0</v>
      </c>
      <c r="AL375" s="98">
        <f>IF(Uzsakymas!$I375=Uzsakymas!$G$23,Uzsakymas!$E375,0)*Uzsakymas!$F375</f>
        <v>0</v>
      </c>
      <c r="AM375" s="98">
        <f>IF(Uzsakymas!$J375=Uzsakymas!$G$23,Uzsakymas!$E375,0)*Uzsakymas!$F375</f>
        <v>0</v>
      </c>
      <c r="AN375" s="98">
        <f>IF(Uzsakymas!$G375=Uzsakymas!$G$24,Uzsakymas!$D375,0)*Uzsakymas!$F375</f>
        <v>0</v>
      </c>
      <c r="AO375" s="98">
        <f>IF(Uzsakymas!$H375=Uzsakymas!$G$24,Uzsakymas!$D375,0)*Uzsakymas!$F375</f>
        <v>0</v>
      </c>
      <c r="AP375" s="98">
        <f>IF(Uzsakymas!$I375=Uzsakymas!$G$24,Uzsakymas!$E375,0)*Uzsakymas!$F375</f>
        <v>0</v>
      </c>
      <c r="AQ375" s="98">
        <f>IF(Uzsakymas!$J375=Uzsakymas!$G$24,Uzsakymas!$E375,0)*Uzsakymas!$F375</f>
        <v>0</v>
      </c>
      <c r="AR375" s="98">
        <f>IF(Uzsakymas!$G375=Uzsakymas!$G$25,Uzsakymas!$D375,0)*Uzsakymas!$F375</f>
        <v>0</v>
      </c>
      <c r="AS375" s="98">
        <f>IF(Uzsakymas!$H375=Uzsakymas!$G$25,Uzsakymas!$D375,0)*Uzsakymas!$F375</f>
        <v>0</v>
      </c>
      <c r="AT375" s="98">
        <f>IF(Uzsakymas!$I375=Uzsakymas!$G$25,Uzsakymas!$E375,0)*Uzsakymas!$F375</f>
        <v>0</v>
      </c>
      <c r="AU375" s="98">
        <f>IF(Uzsakymas!$J375=Uzsakymas!$G$25,Uzsakymas!$E375,0)*Uzsakymas!$F375</f>
        <v>0</v>
      </c>
      <c r="AV375" s="98">
        <f>IF(Uzsakymas!$G375=Uzsakymas!$G$26,Uzsakymas!$D375,0)*Uzsakymas!$F375</f>
        <v>0</v>
      </c>
      <c r="AW375" s="98">
        <f>IF(Uzsakymas!$H375=Uzsakymas!$G$26,Uzsakymas!$D375,0)*Uzsakymas!$F375</f>
        <v>0</v>
      </c>
      <c r="AX375" s="98">
        <f>IF(Uzsakymas!$I375=Uzsakymas!$G$26,Uzsakymas!$E375,0)*Uzsakymas!$F375</f>
        <v>0</v>
      </c>
      <c r="AY375" s="98">
        <f>IF(Uzsakymas!$J375=Uzsakymas!$G$26,Uzsakymas!$E375,0)*Uzsakymas!$F375</f>
        <v>0</v>
      </c>
      <c r="AZ375" s="29">
        <f>(P375+Q375+R375+S375)/1000</f>
        <v>0</v>
      </c>
      <c r="BA375" s="16">
        <f>(T375+U375+V375+W375)/1000</f>
        <v>0</v>
      </c>
      <c r="BB375" s="16">
        <f>(X375+XFD375+XFD375+AA375)/1000</f>
        <v>0</v>
      </c>
      <c r="BC375" s="16">
        <f>(AB375+AC375+AD375+AE375)/1000</f>
        <v>0</v>
      </c>
      <c r="BD375" s="16">
        <f>(AF375+AG375+AH375+AI375)/1000</f>
        <v>0</v>
      </c>
      <c r="BE375" s="16">
        <f>(AJ375+AK375+AL375+AM375)/1000</f>
        <v>0</v>
      </c>
      <c r="BF375" s="16">
        <f>(AN375+AO375+AP375+AQ375)/1000</f>
        <v>0</v>
      </c>
      <c r="BG375" s="16">
        <f>(AR375+AS375+AT375+AU375)/1000</f>
        <v>0</v>
      </c>
      <c r="BH375" s="30">
        <f>(AV375+AW375+AX375+AY375)/1000</f>
        <v>0</v>
      </c>
    </row>
    <row r="376" spans="1:60" hidden="true">
      <c r="N376">
        <v>347</v>
      </c>
      <c r="P376" s="98">
        <f>IF(Uzsakymas!$G376=Uzsakymas!$G$18,Uzsakymas!$D376,0)*Uzsakymas!$F376</f>
        <v>0</v>
      </c>
      <c r="Q376" s="98">
        <f>IF(Uzsakymas!$H376=Uzsakymas!$G$18,Uzsakymas!$D376,0)*Uzsakymas!$F376</f>
        <v>0</v>
      </c>
      <c r="R376" s="98">
        <f>IF(Uzsakymas!$I376=Uzsakymas!$G$18,Uzsakymas!$E376,0)*Uzsakymas!$F376</f>
        <v>0</v>
      </c>
      <c r="S376" s="98">
        <f>IF(Uzsakymas!$J376=Uzsakymas!$G$18,Uzsakymas!$E376,0)*Uzsakymas!$F376</f>
        <v>0</v>
      </c>
      <c r="T376" s="98">
        <f>IF(Uzsakymas!$G376=Uzsakymas!$G$19,Uzsakymas!$D376,0)*Uzsakymas!$F376</f>
        <v>0</v>
      </c>
      <c r="U376" s="98">
        <f>IF(Uzsakymas!$H376=Uzsakymas!$G$19,Uzsakymas!$D376,0)*Uzsakymas!$F376</f>
        <v>0</v>
      </c>
      <c r="V376" s="98">
        <f>IF(Uzsakymas!$I376=Uzsakymas!$G$19,Uzsakymas!$E376,0)*Uzsakymas!$F376</f>
        <v>0</v>
      </c>
      <c r="W376" s="98">
        <f>IF(Uzsakymas!$J376=Uzsakymas!$G$19,Uzsakymas!$E376,0)*Uzsakymas!$F376</f>
        <v>0</v>
      </c>
      <c r="X376" s="98">
        <f>IF(Uzsakymas!$G376=Uzsakymas!$G$20,Uzsakymas!$D376,0)*Uzsakymas!$F376</f>
        <v>0</v>
      </c>
      <c r="Y376" s="98">
        <f>IF(Uzsakymas!$H376=Uzsakymas!$G$20,Uzsakymas!$D376,0)*Uzsakymas!$F376</f>
        <v>0</v>
      </c>
      <c r="Z376" s="98">
        <f>IF(Uzsakymas!$I376=Uzsakymas!$G$20,Uzsakymas!$E376,0)*Uzsakymas!$F376</f>
        <v>0</v>
      </c>
      <c r="AA376" s="98">
        <f>IF(Uzsakymas!$J376=Uzsakymas!$G$20,Uzsakymas!$E376,0)*Uzsakymas!$F376</f>
        <v>0</v>
      </c>
      <c r="AB376" s="98">
        <f>IF(Uzsakymas!$G376=Uzsakymas!$G$21,Uzsakymas!$D376,0)*Uzsakymas!$F376</f>
        <v>0</v>
      </c>
      <c r="AC376" s="98">
        <f>IF(Uzsakymas!$H376=Uzsakymas!$G$21,Uzsakymas!$D376,0)*Uzsakymas!$F376</f>
        <v>0</v>
      </c>
      <c r="AD376" s="98">
        <f>IF(Uzsakymas!$I376=Uzsakymas!$G$21,Uzsakymas!$E376,0)*Uzsakymas!$F376</f>
        <v>0</v>
      </c>
      <c r="AE376" s="98">
        <f>IF(Uzsakymas!$J376=Uzsakymas!$G$21,Uzsakymas!$E376,0)*Uzsakymas!$F376</f>
        <v>0</v>
      </c>
      <c r="AF376" s="98">
        <f>IF(Uzsakymas!$G376=Uzsakymas!$G$22,Uzsakymas!$D376,0)*Uzsakymas!$F376</f>
        <v>0</v>
      </c>
      <c r="AG376" s="98">
        <f>IF(Uzsakymas!$H376=Uzsakymas!$G$22,Uzsakymas!$D376,0)*Uzsakymas!$F376</f>
        <v>0</v>
      </c>
      <c r="AH376" s="98">
        <f>IF(Uzsakymas!$I376=Uzsakymas!$G$22,Uzsakymas!$E376,0)*Uzsakymas!$F376</f>
        <v>0</v>
      </c>
      <c r="AI376" s="98">
        <f>IF(Uzsakymas!$J376=Uzsakymas!$G$22,Uzsakymas!$E376,0)*Uzsakymas!$F376</f>
        <v>0</v>
      </c>
      <c r="AJ376" s="98">
        <f>IF(Uzsakymas!$G376=Uzsakymas!$G$23,Uzsakymas!$D376,0)*Uzsakymas!$F376</f>
        <v>0</v>
      </c>
      <c r="AK376" s="98">
        <f>IF(Uzsakymas!$H376=Uzsakymas!$G$23,Uzsakymas!$D376,0)*Uzsakymas!$F376</f>
        <v>0</v>
      </c>
      <c r="AL376" s="98">
        <f>IF(Uzsakymas!$I376=Uzsakymas!$G$23,Uzsakymas!$E376,0)*Uzsakymas!$F376</f>
        <v>0</v>
      </c>
      <c r="AM376" s="98">
        <f>IF(Uzsakymas!$J376=Uzsakymas!$G$23,Uzsakymas!$E376,0)*Uzsakymas!$F376</f>
        <v>0</v>
      </c>
      <c r="AN376" s="98">
        <f>IF(Uzsakymas!$G376=Uzsakymas!$G$24,Uzsakymas!$D376,0)*Uzsakymas!$F376</f>
        <v>0</v>
      </c>
      <c r="AO376" s="98">
        <f>IF(Uzsakymas!$H376=Uzsakymas!$G$24,Uzsakymas!$D376,0)*Uzsakymas!$F376</f>
        <v>0</v>
      </c>
      <c r="AP376" s="98">
        <f>IF(Uzsakymas!$I376=Uzsakymas!$G$24,Uzsakymas!$E376,0)*Uzsakymas!$F376</f>
        <v>0</v>
      </c>
      <c r="AQ376" s="98">
        <f>IF(Uzsakymas!$J376=Uzsakymas!$G$24,Uzsakymas!$E376,0)*Uzsakymas!$F376</f>
        <v>0</v>
      </c>
      <c r="AR376" s="98">
        <f>IF(Uzsakymas!$G376=Uzsakymas!$G$25,Uzsakymas!$D376,0)*Uzsakymas!$F376</f>
        <v>0</v>
      </c>
      <c r="AS376" s="98">
        <f>IF(Uzsakymas!$H376=Uzsakymas!$G$25,Uzsakymas!$D376,0)*Uzsakymas!$F376</f>
        <v>0</v>
      </c>
      <c r="AT376" s="98">
        <f>IF(Uzsakymas!$I376=Uzsakymas!$G$25,Uzsakymas!$E376,0)*Uzsakymas!$F376</f>
        <v>0</v>
      </c>
      <c r="AU376" s="98">
        <f>IF(Uzsakymas!$J376=Uzsakymas!$G$25,Uzsakymas!$E376,0)*Uzsakymas!$F376</f>
        <v>0</v>
      </c>
      <c r="AV376" s="98">
        <f>IF(Uzsakymas!$G376=Uzsakymas!$G$26,Uzsakymas!$D376,0)*Uzsakymas!$F376</f>
        <v>0</v>
      </c>
      <c r="AW376" s="98">
        <f>IF(Uzsakymas!$H376=Uzsakymas!$G$26,Uzsakymas!$D376,0)*Uzsakymas!$F376</f>
        <v>0</v>
      </c>
      <c r="AX376" s="98">
        <f>IF(Uzsakymas!$I376=Uzsakymas!$G$26,Uzsakymas!$E376,0)*Uzsakymas!$F376</f>
        <v>0</v>
      </c>
      <c r="AY376" s="98">
        <f>IF(Uzsakymas!$J376=Uzsakymas!$G$26,Uzsakymas!$E376,0)*Uzsakymas!$F376</f>
        <v>0</v>
      </c>
      <c r="AZ376" s="29">
        <f>(P376+Q376+R376+S376)/1000</f>
        <v>0</v>
      </c>
      <c r="BA376" s="16">
        <f>(T376+U376+V376+W376)/1000</f>
        <v>0</v>
      </c>
      <c r="BB376" s="16">
        <f>(X376+XFD376+XFD376+AA376)/1000</f>
        <v>0</v>
      </c>
      <c r="BC376" s="16">
        <f>(AB376+AC376+AD376+AE376)/1000</f>
        <v>0</v>
      </c>
      <c r="BD376" s="16">
        <f>(AF376+AG376+AH376+AI376)/1000</f>
        <v>0</v>
      </c>
      <c r="BE376" s="16">
        <f>(AJ376+AK376+AL376+AM376)/1000</f>
        <v>0</v>
      </c>
      <c r="BF376" s="16">
        <f>(AN376+AO376+AP376+AQ376)/1000</f>
        <v>0</v>
      </c>
      <c r="BG376" s="16">
        <f>(AR376+AS376+AT376+AU376)/1000</f>
        <v>0</v>
      </c>
      <c r="BH376" s="30">
        <f>(AV376+AW376+AX376+AY376)/1000</f>
        <v>0</v>
      </c>
    </row>
    <row r="377" spans="1:60" hidden="true">
      <c r="N377">
        <v>348</v>
      </c>
      <c r="P377" s="98">
        <f>IF(Uzsakymas!$G377=Uzsakymas!$G$18,Uzsakymas!$D377,0)*Uzsakymas!$F377</f>
        <v>0</v>
      </c>
      <c r="Q377" s="98">
        <f>IF(Uzsakymas!$H377=Uzsakymas!$G$18,Uzsakymas!$D377,0)*Uzsakymas!$F377</f>
        <v>0</v>
      </c>
      <c r="R377" s="98">
        <f>IF(Uzsakymas!$I377=Uzsakymas!$G$18,Uzsakymas!$E377,0)*Uzsakymas!$F377</f>
        <v>0</v>
      </c>
      <c r="S377" s="98">
        <f>IF(Uzsakymas!$J377=Uzsakymas!$G$18,Uzsakymas!$E377,0)*Uzsakymas!$F377</f>
        <v>0</v>
      </c>
      <c r="T377" s="98">
        <f>IF(Uzsakymas!$G377=Uzsakymas!$G$19,Uzsakymas!$D377,0)*Uzsakymas!$F377</f>
        <v>0</v>
      </c>
      <c r="U377" s="98">
        <f>IF(Uzsakymas!$H377=Uzsakymas!$G$19,Uzsakymas!$D377,0)*Uzsakymas!$F377</f>
        <v>0</v>
      </c>
      <c r="V377" s="98">
        <f>IF(Uzsakymas!$I377=Uzsakymas!$G$19,Uzsakymas!$E377,0)*Uzsakymas!$F377</f>
        <v>0</v>
      </c>
      <c r="W377" s="98">
        <f>IF(Uzsakymas!$J377=Uzsakymas!$G$19,Uzsakymas!$E377,0)*Uzsakymas!$F377</f>
        <v>0</v>
      </c>
      <c r="X377" s="98">
        <f>IF(Uzsakymas!$G377=Uzsakymas!$G$20,Uzsakymas!$D377,0)*Uzsakymas!$F377</f>
        <v>0</v>
      </c>
      <c r="Y377" s="98">
        <f>IF(Uzsakymas!$H377=Uzsakymas!$G$20,Uzsakymas!$D377,0)*Uzsakymas!$F377</f>
        <v>0</v>
      </c>
      <c r="Z377" s="98">
        <f>IF(Uzsakymas!$I377=Uzsakymas!$G$20,Uzsakymas!$E377,0)*Uzsakymas!$F377</f>
        <v>0</v>
      </c>
      <c r="AA377" s="98">
        <f>IF(Uzsakymas!$J377=Uzsakymas!$G$20,Uzsakymas!$E377,0)*Uzsakymas!$F377</f>
        <v>0</v>
      </c>
      <c r="AB377" s="98">
        <f>IF(Uzsakymas!$G377=Uzsakymas!$G$21,Uzsakymas!$D377,0)*Uzsakymas!$F377</f>
        <v>0</v>
      </c>
      <c r="AC377" s="98">
        <f>IF(Uzsakymas!$H377=Uzsakymas!$G$21,Uzsakymas!$D377,0)*Uzsakymas!$F377</f>
        <v>0</v>
      </c>
      <c r="AD377" s="98">
        <f>IF(Uzsakymas!$I377=Uzsakymas!$G$21,Uzsakymas!$E377,0)*Uzsakymas!$F377</f>
        <v>0</v>
      </c>
      <c r="AE377" s="98">
        <f>IF(Uzsakymas!$J377=Uzsakymas!$G$21,Uzsakymas!$E377,0)*Uzsakymas!$F377</f>
        <v>0</v>
      </c>
      <c r="AF377" s="98">
        <f>IF(Uzsakymas!$G377=Uzsakymas!$G$22,Uzsakymas!$D377,0)*Uzsakymas!$F377</f>
        <v>0</v>
      </c>
      <c r="AG377" s="98">
        <f>IF(Uzsakymas!$H377=Uzsakymas!$G$22,Uzsakymas!$D377,0)*Uzsakymas!$F377</f>
        <v>0</v>
      </c>
      <c r="AH377" s="98">
        <f>IF(Uzsakymas!$I377=Uzsakymas!$G$22,Uzsakymas!$E377,0)*Uzsakymas!$F377</f>
        <v>0</v>
      </c>
      <c r="AI377" s="98">
        <f>IF(Uzsakymas!$J377=Uzsakymas!$G$22,Uzsakymas!$E377,0)*Uzsakymas!$F377</f>
        <v>0</v>
      </c>
      <c r="AJ377" s="98">
        <f>IF(Uzsakymas!$G377=Uzsakymas!$G$23,Uzsakymas!$D377,0)*Uzsakymas!$F377</f>
        <v>0</v>
      </c>
      <c r="AK377" s="98">
        <f>IF(Uzsakymas!$H377=Uzsakymas!$G$23,Uzsakymas!$D377,0)*Uzsakymas!$F377</f>
        <v>0</v>
      </c>
      <c r="AL377" s="98">
        <f>IF(Uzsakymas!$I377=Uzsakymas!$G$23,Uzsakymas!$E377,0)*Uzsakymas!$F377</f>
        <v>0</v>
      </c>
      <c r="AM377" s="98">
        <f>IF(Uzsakymas!$J377=Uzsakymas!$G$23,Uzsakymas!$E377,0)*Uzsakymas!$F377</f>
        <v>0</v>
      </c>
      <c r="AN377" s="98">
        <f>IF(Uzsakymas!$G377=Uzsakymas!$G$24,Uzsakymas!$D377,0)*Uzsakymas!$F377</f>
        <v>0</v>
      </c>
      <c r="AO377" s="98">
        <f>IF(Uzsakymas!$H377=Uzsakymas!$G$24,Uzsakymas!$D377,0)*Uzsakymas!$F377</f>
        <v>0</v>
      </c>
      <c r="AP377" s="98">
        <f>IF(Uzsakymas!$I377=Uzsakymas!$G$24,Uzsakymas!$E377,0)*Uzsakymas!$F377</f>
        <v>0</v>
      </c>
      <c r="AQ377" s="98">
        <f>IF(Uzsakymas!$J377=Uzsakymas!$G$24,Uzsakymas!$E377,0)*Uzsakymas!$F377</f>
        <v>0</v>
      </c>
      <c r="AR377" s="98">
        <f>IF(Uzsakymas!$G377=Uzsakymas!$G$25,Uzsakymas!$D377,0)*Uzsakymas!$F377</f>
        <v>0</v>
      </c>
      <c r="AS377" s="98">
        <f>IF(Uzsakymas!$H377=Uzsakymas!$G$25,Uzsakymas!$D377,0)*Uzsakymas!$F377</f>
        <v>0</v>
      </c>
      <c r="AT377" s="98">
        <f>IF(Uzsakymas!$I377=Uzsakymas!$G$25,Uzsakymas!$E377,0)*Uzsakymas!$F377</f>
        <v>0</v>
      </c>
      <c r="AU377" s="98">
        <f>IF(Uzsakymas!$J377=Uzsakymas!$G$25,Uzsakymas!$E377,0)*Uzsakymas!$F377</f>
        <v>0</v>
      </c>
      <c r="AV377" s="98">
        <f>IF(Uzsakymas!$G377=Uzsakymas!$G$26,Uzsakymas!$D377,0)*Uzsakymas!$F377</f>
        <v>0</v>
      </c>
      <c r="AW377" s="98">
        <f>IF(Uzsakymas!$H377=Uzsakymas!$G$26,Uzsakymas!$D377,0)*Uzsakymas!$F377</f>
        <v>0</v>
      </c>
      <c r="AX377" s="98">
        <f>IF(Uzsakymas!$I377=Uzsakymas!$G$26,Uzsakymas!$E377,0)*Uzsakymas!$F377</f>
        <v>0</v>
      </c>
      <c r="AY377" s="98">
        <f>IF(Uzsakymas!$J377=Uzsakymas!$G$26,Uzsakymas!$E377,0)*Uzsakymas!$F377</f>
        <v>0</v>
      </c>
      <c r="AZ377" s="29">
        <f>(P377+Q377+R377+S377)/1000</f>
        <v>0</v>
      </c>
      <c r="BA377" s="16">
        <f>(T377+U377+V377+W377)/1000</f>
        <v>0</v>
      </c>
      <c r="BB377" s="16">
        <f>(X377+XFD377+XFD377+AA377)/1000</f>
        <v>0</v>
      </c>
      <c r="BC377" s="16">
        <f>(AB377+AC377+AD377+AE377)/1000</f>
        <v>0</v>
      </c>
      <c r="BD377" s="16">
        <f>(AF377+AG377+AH377+AI377)/1000</f>
        <v>0</v>
      </c>
      <c r="BE377" s="16">
        <f>(AJ377+AK377+AL377+AM377)/1000</f>
        <v>0</v>
      </c>
      <c r="BF377" s="16">
        <f>(AN377+AO377+AP377+AQ377)/1000</f>
        <v>0</v>
      </c>
      <c r="BG377" s="16">
        <f>(AR377+AS377+AT377+AU377)/1000</f>
        <v>0</v>
      </c>
      <c r="BH377" s="30">
        <f>(AV377+AW377+AX377+AY377)/1000</f>
        <v>0</v>
      </c>
    </row>
    <row r="378" spans="1:60" hidden="true">
      <c r="N378">
        <v>349</v>
      </c>
      <c r="P378" s="98">
        <f>IF(Uzsakymas!$G378=Uzsakymas!$G$18,Uzsakymas!$D378,0)*Uzsakymas!$F378</f>
        <v>0</v>
      </c>
      <c r="Q378" s="98">
        <f>IF(Uzsakymas!$H378=Uzsakymas!$G$18,Uzsakymas!$D378,0)*Uzsakymas!$F378</f>
        <v>0</v>
      </c>
      <c r="R378" s="98">
        <f>IF(Uzsakymas!$I378=Uzsakymas!$G$18,Uzsakymas!$E378,0)*Uzsakymas!$F378</f>
        <v>0</v>
      </c>
      <c r="S378" s="98">
        <f>IF(Uzsakymas!$J378=Uzsakymas!$G$18,Uzsakymas!$E378,0)*Uzsakymas!$F378</f>
        <v>0</v>
      </c>
      <c r="T378" s="98">
        <f>IF(Uzsakymas!$G378=Uzsakymas!$G$19,Uzsakymas!$D378,0)*Uzsakymas!$F378</f>
        <v>0</v>
      </c>
      <c r="U378" s="98">
        <f>IF(Uzsakymas!$H378=Uzsakymas!$G$19,Uzsakymas!$D378,0)*Uzsakymas!$F378</f>
        <v>0</v>
      </c>
      <c r="V378" s="98">
        <f>IF(Uzsakymas!$I378=Uzsakymas!$G$19,Uzsakymas!$E378,0)*Uzsakymas!$F378</f>
        <v>0</v>
      </c>
      <c r="W378" s="98">
        <f>IF(Uzsakymas!$J378=Uzsakymas!$G$19,Uzsakymas!$E378,0)*Uzsakymas!$F378</f>
        <v>0</v>
      </c>
      <c r="X378" s="98">
        <f>IF(Uzsakymas!$G378=Uzsakymas!$G$20,Uzsakymas!$D378,0)*Uzsakymas!$F378</f>
        <v>0</v>
      </c>
      <c r="Y378" s="98">
        <f>IF(Uzsakymas!$H378=Uzsakymas!$G$20,Uzsakymas!$D378,0)*Uzsakymas!$F378</f>
        <v>0</v>
      </c>
      <c r="Z378" s="98">
        <f>IF(Uzsakymas!$I378=Uzsakymas!$G$20,Uzsakymas!$E378,0)*Uzsakymas!$F378</f>
        <v>0</v>
      </c>
      <c r="AA378" s="98">
        <f>IF(Uzsakymas!$J378=Uzsakymas!$G$20,Uzsakymas!$E378,0)*Uzsakymas!$F378</f>
        <v>0</v>
      </c>
      <c r="AB378" s="98">
        <f>IF(Uzsakymas!$G378=Uzsakymas!$G$21,Uzsakymas!$D378,0)*Uzsakymas!$F378</f>
        <v>0</v>
      </c>
      <c r="AC378" s="98">
        <f>IF(Uzsakymas!$H378=Uzsakymas!$G$21,Uzsakymas!$D378,0)*Uzsakymas!$F378</f>
        <v>0</v>
      </c>
      <c r="AD378" s="98">
        <f>IF(Uzsakymas!$I378=Uzsakymas!$G$21,Uzsakymas!$E378,0)*Uzsakymas!$F378</f>
        <v>0</v>
      </c>
      <c r="AE378" s="98">
        <f>IF(Uzsakymas!$J378=Uzsakymas!$G$21,Uzsakymas!$E378,0)*Uzsakymas!$F378</f>
        <v>0</v>
      </c>
      <c r="AF378" s="98">
        <f>IF(Uzsakymas!$G378=Uzsakymas!$G$22,Uzsakymas!$D378,0)*Uzsakymas!$F378</f>
        <v>0</v>
      </c>
      <c r="AG378" s="98">
        <f>IF(Uzsakymas!$H378=Uzsakymas!$G$22,Uzsakymas!$D378,0)*Uzsakymas!$F378</f>
        <v>0</v>
      </c>
      <c r="AH378" s="98">
        <f>IF(Uzsakymas!$I378=Uzsakymas!$G$22,Uzsakymas!$E378,0)*Uzsakymas!$F378</f>
        <v>0</v>
      </c>
      <c r="AI378" s="98">
        <f>IF(Uzsakymas!$J378=Uzsakymas!$G$22,Uzsakymas!$E378,0)*Uzsakymas!$F378</f>
        <v>0</v>
      </c>
      <c r="AJ378" s="98">
        <f>IF(Uzsakymas!$G378=Uzsakymas!$G$23,Uzsakymas!$D378,0)*Uzsakymas!$F378</f>
        <v>0</v>
      </c>
      <c r="AK378" s="98">
        <f>IF(Uzsakymas!$H378=Uzsakymas!$G$23,Uzsakymas!$D378,0)*Uzsakymas!$F378</f>
        <v>0</v>
      </c>
      <c r="AL378" s="98">
        <f>IF(Uzsakymas!$I378=Uzsakymas!$G$23,Uzsakymas!$E378,0)*Uzsakymas!$F378</f>
        <v>0</v>
      </c>
      <c r="AM378" s="98">
        <f>IF(Uzsakymas!$J378=Uzsakymas!$G$23,Uzsakymas!$E378,0)*Uzsakymas!$F378</f>
        <v>0</v>
      </c>
      <c r="AN378" s="98">
        <f>IF(Uzsakymas!$G378=Uzsakymas!$G$24,Uzsakymas!$D378,0)*Uzsakymas!$F378</f>
        <v>0</v>
      </c>
      <c r="AO378" s="98">
        <f>IF(Uzsakymas!$H378=Uzsakymas!$G$24,Uzsakymas!$D378,0)*Uzsakymas!$F378</f>
        <v>0</v>
      </c>
      <c r="AP378" s="98">
        <f>IF(Uzsakymas!$I378=Uzsakymas!$G$24,Uzsakymas!$E378,0)*Uzsakymas!$F378</f>
        <v>0</v>
      </c>
      <c r="AQ378" s="98">
        <f>IF(Uzsakymas!$J378=Uzsakymas!$G$24,Uzsakymas!$E378,0)*Uzsakymas!$F378</f>
        <v>0</v>
      </c>
      <c r="AR378" s="98">
        <f>IF(Uzsakymas!$G378=Uzsakymas!$G$25,Uzsakymas!$D378,0)*Uzsakymas!$F378</f>
        <v>0</v>
      </c>
      <c r="AS378" s="98">
        <f>IF(Uzsakymas!$H378=Uzsakymas!$G$25,Uzsakymas!$D378,0)*Uzsakymas!$F378</f>
        <v>0</v>
      </c>
      <c r="AT378" s="98">
        <f>IF(Uzsakymas!$I378=Uzsakymas!$G$25,Uzsakymas!$E378,0)*Uzsakymas!$F378</f>
        <v>0</v>
      </c>
      <c r="AU378" s="98">
        <f>IF(Uzsakymas!$J378=Uzsakymas!$G$25,Uzsakymas!$E378,0)*Uzsakymas!$F378</f>
        <v>0</v>
      </c>
      <c r="AV378" s="98">
        <f>IF(Uzsakymas!$G378=Uzsakymas!$G$26,Uzsakymas!$D378,0)*Uzsakymas!$F378</f>
        <v>0</v>
      </c>
      <c r="AW378" s="98">
        <f>IF(Uzsakymas!$H378=Uzsakymas!$G$26,Uzsakymas!$D378,0)*Uzsakymas!$F378</f>
        <v>0</v>
      </c>
      <c r="AX378" s="98">
        <f>IF(Uzsakymas!$I378=Uzsakymas!$G$26,Uzsakymas!$E378,0)*Uzsakymas!$F378</f>
        <v>0</v>
      </c>
      <c r="AY378" s="98">
        <f>IF(Uzsakymas!$J378=Uzsakymas!$G$26,Uzsakymas!$E378,0)*Uzsakymas!$F378</f>
        <v>0</v>
      </c>
      <c r="AZ378" s="29">
        <f>(P378+Q378+R378+S378)/1000</f>
        <v>0</v>
      </c>
      <c r="BA378" s="16">
        <f>(T378+U378+V378+W378)/1000</f>
        <v>0</v>
      </c>
      <c r="BB378" s="16">
        <f>(X378+XFD378+XFD378+AA378)/1000</f>
        <v>0</v>
      </c>
      <c r="BC378" s="16">
        <f>(AB378+AC378+AD378+AE378)/1000</f>
        <v>0</v>
      </c>
      <c r="BD378" s="16">
        <f>(AF378+AG378+AH378+AI378)/1000</f>
        <v>0</v>
      </c>
      <c r="BE378" s="16">
        <f>(AJ378+AK378+AL378+AM378)/1000</f>
        <v>0</v>
      </c>
      <c r="BF378" s="16">
        <f>(AN378+AO378+AP378+AQ378)/1000</f>
        <v>0</v>
      </c>
      <c r="BG378" s="16">
        <f>(AR378+AS378+AT378+AU378)/1000</f>
        <v>0</v>
      </c>
      <c r="BH378" s="30">
        <f>(AV378+AW378+AX378+AY378)/1000</f>
        <v>0</v>
      </c>
    </row>
    <row r="379" spans="1:60" hidden="true">
      <c r="N379">
        <v>350</v>
      </c>
      <c r="P379" s="98">
        <f>IF(Uzsakymas!$G379=Uzsakymas!$G$18,Uzsakymas!$D379,0)*Uzsakymas!$F379</f>
        <v>0</v>
      </c>
      <c r="Q379" s="98">
        <f>IF(Uzsakymas!$H379=Uzsakymas!$G$18,Uzsakymas!$D379,0)*Uzsakymas!$F379</f>
        <v>0</v>
      </c>
      <c r="R379" s="98">
        <f>IF(Uzsakymas!$I379=Uzsakymas!$G$18,Uzsakymas!$E379,0)*Uzsakymas!$F379</f>
        <v>0</v>
      </c>
      <c r="S379" s="98">
        <f>IF(Uzsakymas!$J379=Uzsakymas!$G$18,Uzsakymas!$E379,0)*Uzsakymas!$F379</f>
        <v>0</v>
      </c>
      <c r="T379" s="98">
        <f>IF(Uzsakymas!$G379=Uzsakymas!$G$19,Uzsakymas!$D379,0)*Uzsakymas!$F379</f>
        <v>0</v>
      </c>
      <c r="U379" s="98">
        <f>IF(Uzsakymas!$H379=Uzsakymas!$G$19,Uzsakymas!$D379,0)*Uzsakymas!$F379</f>
        <v>0</v>
      </c>
      <c r="V379" s="98">
        <f>IF(Uzsakymas!$I379=Uzsakymas!$G$19,Uzsakymas!$E379,0)*Uzsakymas!$F379</f>
        <v>0</v>
      </c>
      <c r="W379" s="98">
        <f>IF(Uzsakymas!$J379=Uzsakymas!$G$19,Uzsakymas!$E379,0)*Uzsakymas!$F379</f>
        <v>0</v>
      </c>
      <c r="X379" s="98">
        <f>IF(Uzsakymas!$G379=Uzsakymas!$G$20,Uzsakymas!$D379,0)*Uzsakymas!$F379</f>
        <v>0</v>
      </c>
      <c r="Y379" s="98">
        <f>IF(Uzsakymas!$H379=Uzsakymas!$G$20,Uzsakymas!$D379,0)*Uzsakymas!$F379</f>
        <v>0</v>
      </c>
      <c r="Z379" s="98">
        <f>IF(Uzsakymas!$I379=Uzsakymas!$G$20,Uzsakymas!$E379,0)*Uzsakymas!$F379</f>
        <v>0</v>
      </c>
      <c r="AA379" s="98">
        <f>IF(Uzsakymas!$J379=Uzsakymas!$G$20,Uzsakymas!$E379,0)*Uzsakymas!$F379</f>
        <v>0</v>
      </c>
      <c r="AB379" s="98">
        <f>IF(Uzsakymas!$G379=Uzsakymas!$G$21,Uzsakymas!$D379,0)*Uzsakymas!$F379</f>
        <v>0</v>
      </c>
      <c r="AC379" s="98">
        <f>IF(Uzsakymas!$H379=Uzsakymas!$G$21,Uzsakymas!$D379,0)*Uzsakymas!$F379</f>
        <v>0</v>
      </c>
      <c r="AD379" s="98">
        <f>IF(Uzsakymas!$I379=Uzsakymas!$G$21,Uzsakymas!$E379,0)*Uzsakymas!$F379</f>
        <v>0</v>
      </c>
      <c r="AE379" s="98">
        <f>IF(Uzsakymas!$J379=Uzsakymas!$G$21,Uzsakymas!$E379,0)*Uzsakymas!$F379</f>
        <v>0</v>
      </c>
      <c r="AF379" s="98">
        <f>IF(Uzsakymas!$G379=Uzsakymas!$G$22,Uzsakymas!$D379,0)*Uzsakymas!$F379</f>
        <v>0</v>
      </c>
      <c r="AG379" s="98">
        <f>IF(Uzsakymas!$H379=Uzsakymas!$G$22,Uzsakymas!$D379,0)*Uzsakymas!$F379</f>
        <v>0</v>
      </c>
      <c r="AH379" s="98">
        <f>IF(Uzsakymas!$I379=Uzsakymas!$G$22,Uzsakymas!$E379,0)*Uzsakymas!$F379</f>
        <v>0</v>
      </c>
      <c r="AI379" s="98">
        <f>IF(Uzsakymas!$J379=Uzsakymas!$G$22,Uzsakymas!$E379,0)*Uzsakymas!$F379</f>
        <v>0</v>
      </c>
      <c r="AJ379" s="98">
        <f>IF(Uzsakymas!$G379=Uzsakymas!$G$23,Uzsakymas!$D379,0)*Uzsakymas!$F379</f>
        <v>0</v>
      </c>
      <c r="AK379" s="98">
        <f>IF(Uzsakymas!$H379=Uzsakymas!$G$23,Uzsakymas!$D379,0)*Uzsakymas!$F379</f>
        <v>0</v>
      </c>
      <c r="AL379" s="98">
        <f>IF(Uzsakymas!$I379=Uzsakymas!$G$23,Uzsakymas!$E379,0)*Uzsakymas!$F379</f>
        <v>0</v>
      </c>
      <c r="AM379" s="98">
        <f>IF(Uzsakymas!$J379=Uzsakymas!$G$23,Uzsakymas!$E379,0)*Uzsakymas!$F379</f>
        <v>0</v>
      </c>
      <c r="AN379" s="98">
        <f>IF(Uzsakymas!$G379=Uzsakymas!$G$24,Uzsakymas!$D379,0)*Uzsakymas!$F379</f>
        <v>0</v>
      </c>
      <c r="AO379" s="98">
        <f>IF(Uzsakymas!$H379=Uzsakymas!$G$24,Uzsakymas!$D379,0)*Uzsakymas!$F379</f>
        <v>0</v>
      </c>
      <c r="AP379" s="98">
        <f>IF(Uzsakymas!$I379=Uzsakymas!$G$24,Uzsakymas!$E379,0)*Uzsakymas!$F379</f>
        <v>0</v>
      </c>
      <c r="AQ379" s="98">
        <f>IF(Uzsakymas!$J379=Uzsakymas!$G$24,Uzsakymas!$E379,0)*Uzsakymas!$F379</f>
        <v>0</v>
      </c>
      <c r="AR379" s="98">
        <f>IF(Uzsakymas!$G379=Uzsakymas!$G$25,Uzsakymas!$D379,0)*Uzsakymas!$F379</f>
        <v>0</v>
      </c>
      <c r="AS379" s="98">
        <f>IF(Uzsakymas!$H379=Uzsakymas!$G$25,Uzsakymas!$D379,0)*Uzsakymas!$F379</f>
        <v>0</v>
      </c>
      <c r="AT379" s="98">
        <f>IF(Uzsakymas!$I379=Uzsakymas!$G$25,Uzsakymas!$E379,0)*Uzsakymas!$F379</f>
        <v>0</v>
      </c>
      <c r="AU379" s="98">
        <f>IF(Uzsakymas!$J379=Uzsakymas!$G$25,Uzsakymas!$E379,0)*Uzsakymas!$F379</f>
        <v>0</v>
      </c>
      <c r="AV379" s="98">
        <f>IF(Uzsakymas!$G379=Uzsakymas!$G$26,Uzsakymas!$D379,0)*Uzsakymas!$F379</f>
        <v>0</v>
      </c>
      <c r="AW379" s="98">
        <f>IF(Uzsakymas!$H379=Uzsakymas!$G$26,Uzsakymas!$D379,0)*Uzsakymas!$F379</f>
        <v>0</v>
      </c>
      <c r="AX379" s="98">
        <f>IF(Uzsakymas!$I379=Uzsakymas!$G$26,Uzsakymas!$E379,0)*Uzsakymas!$F379</f>
        <v>0</v>
      </c>
      <c r="AY379" s="98">
        <f>IF(Uzsakymas!$J379=Uzsakymas!$G$26,Uzsakymas!$E379,0)*Uzsakymas!$F379</f>
        <v>0</v>
      </c>
      <c r="AZ379" s="29">
        <f>(P379+Q379+R379+S379)/1000</f>
        <v>0</v>
      </c>
      <c r="BA379" s="16">
        <f>(T379+U379+V379+W379)/1000</f>
        <v>0</v>
      </c>
      <c r="BB379" s="16">
        <f>(X379+XFD379+XFD379+AA379)/1000</f>
        <v>0</v>
      </c>
      <c r="BC379" s="16">
        <f>(AB379+AC379+AD379+AE379)/1000</f>
        <v>0</v>
      </c>
      <c r="BD379" s="16">
        <f>(AF379+AG379+AH379+AI379)/1000</f>
        <v>0</v>
      </c>
      <c r="BE379" s="16">
        <f>(AJ379+AK379+AL379+AM379)/1000</f>
        <v>0</v>
      </c>
      <c r="BF379" s="16">
        <f>(AN379+AO379+AP379+AQ379)/1000</f>
        <v>0</v>
      </c>
      <c r="BG379" s="16">
        <f>(AR379+AS379+AT379+AU379)/1000</f>
        <v>0</v>
      </c>
      <c r="BH379" s="30">
        <f>(AV379+AW379+AX379+AY379)/1000</f>
        <v>0</v>
      </c>
    </row>
    <row r="380" spans="1:60" hidden="true">
      <c r="N380">
        <v>351</v>
      </c>
      <c r="P380" s="98">
        <f>IF(Uzsakymas!$G380=Uzsakymas!$G$18,Uzsakymas!$D380,0)*Uzsakymas!$F380</f>
        <v>0</v>
      </c>
      <c r="Q380" s="98">
        <f>IF(Uzsakymas!$H380=Uzsakymas!$G$18,Uzsakymas!$D380,0)*Uzsakymas!$F380</f>
        <v>0</v>
      </c>
      <c r="R380" s="98">
        <f>IF(Uzsakymas!$I380=Uzsakymas!$G$18,Uzsakymas!$E380,0)*Uzsakymas!$F380</f>
        <v>0</v>
      </c>
      <c r="S380" s="98">
        <f>IF(Uzsakymas!$J380=Uzsakymas!$G$18,Uzsakymas!$E380,0)*Uzsakymas!$F380</f>
        <v>0</v>
      </c>
      <c r="T380" s="98">
        <f>IF(Uzsakymas!$G380=Uzsakymas!$G$19,Uzsakymas!$D380,0)*Uzsakymas!$F380</f>
        <v>0</v>
      </c>
      <c r="U380" s="98">
        <f>IF(Uzsakymas!$H380=Uzsakymas!$G$19,Uzsakymas!$D380,0)*Uzsakymas!$F380</f>
        <v>0</v>
      </c>
      <c r="V380" s="98">
        <f>IF(Uzsakymas!$I380=Uzsakymas!$G$19,Uzsakymas!$E380,0)*Uzsakymas!$F380</f>
        <v>0</v>
      </c>
      <c r="W380" s="98">
        <f>IF(Uzsakymas!$J380=Uzsakymas!$G$19,Uzsakymas!$E380,0)*Uzsakymas!$F380</f>
        <v>0</v>
      </c>
      <c r="X380" s="98">
        <f>IF(Uzsakymas!$G380=Uzsakymas!$G$20,Uzsakymas!$D380,0)*Uzsakymas!$F380</f>
        <v>0</v>
      </c>
      <c r="Y380" s="98">
        <f>IF(Uzsakymas!$H380=Uzsakymas!$G$20,Uzsakymas!$D380,0)*Uzsakymas!$F380</f>
        <v>0</v>
      </c>
      <c r="Z380" s="98">
        <f>IF(Uzsakymas!$I380=Uzsakymas!$G$20,Uzsakymas!$E380,0)*Uzsakymas!$F380</f>
        <v>0</v>
      </c>
      <c r="AA380" s="98">
        <f>IF(Uzsakymas!$J380=Uzsakymas!$G$20,Uzsakymas!$E380,0)*Uzsakymas!$F380</f>
        <v>0</v>
      </c>
      <c r="AB380" s="98">
        <f>IF(Uzsakymas!$G380=Uzsakymas!$G$21,Uzsakymas!$D380,0)*Uzsakymas!$F380</f>
        <v>0</v>
      </c>
      <c r="AC380" s="98">
        <f>IF(Uzsakymas!$H380=Uzsakymas!$G$21,Uzsakymas!$D380,0)*Uzsakymas!$F380</f>
        <v>0</v>
      </c>
      <c r="AD380" s="98">
        <f>IF(Uzsakymas!$I380=Uzsakymas!$G$21,Uzsakymas!$E380,0)*Uzsakymas!$F380</f>
        <v>0</v>
      </c>
      <c r="AE380" s="98">
        <f>IF(Uzsakymas!$J380=Uzsakymas!$G$21,Uzsakymas!$E380,0)*Uzsakymas!$F380</f>
        <v>0</v>
      </c>
      <c r="AF380" s="98">
        <f>IF(Uzsakymas!$G380=Uzsakymas!$G$22,Uzsakymas!$D380,0)*Uzsakymas!$F380</f>
        <v>0</v>
      </c>
      <c r="AG380" s="98">
        <f>IF(Uzsakymas!$H380=Uzsakymas!$G$22,Uzsakymas!$D380,0)*Uzsakymas!$F380</f>
        <v>0</v>
      </c>
      <c r="AH380" s="98">
        <f>IF(Uzsakymas!$I380=Uzsakymas!$G$22,Uzsakymas!$E380,0)*Uzsakymas!$F380</f>
        <v>0</v>
      </c>
      <c r="AI380" s="98">
        <f>IF(Uzsakymas!$J380=Uzsakymas!$G$22,Uzsakymas!$E380,0)*Uzsakymas!$F380</f>
        <v>0</v>
      </c>
      <c r="AJ380" s="98">
        <f>IF(Uzsakymas!$G380=Uzsakymas!$G$23,Uzsakymas!$D380,0)*Uzsakymas!$F380</f>
        <v>0</v>
      </c>
      <c r="AK380" s="98">
        <f>IF(Uzsakymas!$H380=Uzsakymas!$G$23,Uzsakymas!$D380,0)*Uzsakymas!$F380</f>
        <v>0</v>
      </c>
      <c r="AL380" s="98">
        <f>IF(Uzsakymas!$I380=Uzsakymas!$G$23,Uzsakymas!$E380,0)*Uzsakymas!$F380</f>
        <v>0</v>
      </c>
      <c r="AM380" s="98">
        <f>IF(Uzsakymas!$J380=Uzsakymas!$G$23,Uzsakymas!$E380,0)*Uzsakymas!$F380</f>
        <v>0</v>
      </c>
      <c r="AN380" s="98">
        <f>IF(Uzsakymas!$G380=Uzsakymas!$G$24,Uzsakymas!$D380,0)*Uzsakymas!$F380</f>
        <v>0</v>
      </c>
      <c r="AO380" s="98">
        <f>IF(Uzsakymas!$H380=Uzsakymas!$G$24,Uzsakymas!$D380,0)*Uzsakymas!$F380</f>
        <v>0</v>
      </c>
      <c r="AP380" s="98">
        <f>IF(Uzsakymas!$I380=Uzsakymas!$G$24,Uzsakymas!$E380,0)*Uzsakymas!$F380</f>
        <v>0</v>
      </c>
      <c r="AQ380" s="98">
        <f>IF(Uzsakymas!$J380=Uzsakymas!$G$24,Uzsakymas!$E380,0)*Uzsakymas!$F380</f>
        <v>0</v>
      </c>
      <c r="AR380" s="98">
        <f>IF(Uzsakymas!$G380=Uzsakymas!$G$25,Uzsakymas!$D380,0)*Uzsakymas!$F380</f>
        <v>0</v>
      </c>
      <c r="AS380" s="98">
        <f>IF(Uzsakymas!$H380=Uzsakymas!$G$25,Uzsakymas!$D380,0)*Uzsakymas!$F380</f>
        <v>0</v>
      </c>
      <c r="AT380" s="98">
        <f>IF(Uzsakymas!$I380=Uzsakymas!$G$25,Uzsakymas!$E380,0)*Uzsakymas!$F380</f>
        <v>0</v>
      </c>
      <c r="AU380" s="98">
        <f>IF(Uzsakymas!$J380=Uzsakymas!$G$25,Uzsakymas!$E380,0)*Uzsakymas!$F380</f>
        <v>0</v>
      </c>
      <c r="AV380" s="98">
        <f>IF(Uzsakymas!$G380=Uzsakymas!$G$26,Uzsakymas!$D380,0)*Uzsakymas!$F380</f>
        <v>0</v>
      </c>
      <c r="AW380" s="98">
        <f>IF(Uzsakymas!$H380=Uzsakymas!$G$26,Uzsakymas!$D380,0)*Uzsakymas!$F380</f>
        <v>0</v>
      </c>
      <c r="AX380" s="98">
        <f>IF(Uzsakymas!$I380=Uzsakymas!$G$26,Uzsakymas!$E380,0)*Uzsakymas!$F380</f>
        <v>0</v>
      </c>
      <c r="AY380" s="98">
        <f>IF(Uzsakymas!$J380=Uzsakymas!$G$26,Uzsakymas!$E380,0)*Uzsakymas!$F380</f>
        <v>0</v>
      </c>
      <c r="AZ380" s="29">
        <f>(P380+Q380+R380+S380)/1000</f>
        <v>0</v>
      </c>
      <c r="BA380" s="16">
        <f>(T380+U380+V380+W380)/1000</f>
        <v>0</v>
      </c>
      <c r="BB380" s="16">
        <f>(X380+XFD380+XFD380+AA380)/1000</f>
        <v>0</v>
      </c>
      <c r="BC380" s="16">
        <f>(AB380+AC380+AD380+AE380)/1000</f>
        <v>0</v>
      </c>
      <c r="BD380" s="16">
        <f>(AF380+AG380+AH380+AI380)/1000</f>
        <v>0</v>
      </c>
      <c r="BE380" s="16">
        <f>(AJ380+AK380+AL380+AM380)/1000</f>
        <v>0</v>
      </c>
      <c r="BF380" s="16">
        <f>(AN380+AO380+AP380+AQ380)/1000</f>
        <v>0</v>
      </c>
      <c r="BG380" s="16">
        <f>(AR380+AS380+AT380+AU380)/1000</f>
        <v>0</v>
      </c>
      <c r="BH380" s="30">
        <f>(AV380+AW380+AX380+AY380)/1000</f>
        <v>0</v>
      </c>
    </row>
    <row r="381" spans="1:60" hidden="true">
      <c r="N381">
        <v>352</v>
      </c>
      <c r="P381" s="98">
        <f>IF(Uzsakymas!$G381=Uzsakymas!$G$18,Uzsakymas!$D381,0)*Uzsakymas!$F381</f>
        <v>0</v>
      </c>
      <c r="Q381" s="98">
        <f>IF(Uzsakymas!$H381=Uzsakymas!$G$18,Uzsakymas!$D381,0)*Uzsakymas!$F381</f>
        <v>0</v>
      </c>
      <c r="R381" s="98">
        <f>IF(Uzsakymas!$I381=Uzsakymas!$G$18,Uzsakymas!$E381,0)*Uzsakymas!$F381</f>
        <v>0</v>
      </c>
      <c r="S381" s="98">
        <f>IF(Uzsakymas!$J381=Uzsakymas!$G$18,Uzsakymas!$E381,0)*Uzsakymas!$F381</f>
        <v>0</v>
      </c>
      <c r="T381" s="98">
        <f>IF(Uzsakymas!$G381=Uzsakymas!$G$19,Uzsakymas!$D381,0)*Uzsakymas!$F381</f>
        <v>0</v>
      </c>
      <c r="U381" s="98">
        <f>IF(Uzsakymas!$H381=Uzsakymas!$G$19,Uzsakymas!$D381,0)*Uzsakymas!$F381</f>
        <v>0</v>
      </c>
      <c r="V381" s="98">
        <f>IF(Uzsakymas!$I381=Uzsakymas!$G$19,Uzsakymas!$E381,0)*Uzsakymas!$F381</f>
        <v>0</v>
      </c>
      <c r="W381" s="98">
        <f>IF(Uzsakymas!$J381=Uzsakymas!$G$19,Uzsakymas!$E381,0)*Uzsakymas!$F381</f>
        <v>0</v>
      </c>
      <c r="X381" s="98">
        <f>IF(Uzsakymas!$G381=Uzsakymas!$G$20,Uzsakymas!$D381,0)*Uzsakymas!$F381</f>
        <v>0</v>
      </c>
      <c r="Y381" s="98">
        <f>IF(Uzsakymas!$H381=Uzsakymas!$G$20,Uzsakymas!$D381,0)*Uzsakymas!$F381</f>
        <v>0</v>
      </c>
      <c r="Z381" s="98">
        <f>IF(Uzsakymas!$I381=Uzsakymas!$G$20,Uzsakymas!$E381,0)*Uzsakymas!$F381</f>
        <v>0</v>
      </c>
      <c r="AA381" s="98">
        <f>IF(Uzsakymas!$J381=Uzsakymas!$G$20,Uzsakymas!$E381,0)*Uzsakymas!$F381</f>
        <v>0</v>
      </c>
      <c r="AB381" s="98">
        <f>IF(Uzsakymas!$G381=Uzsakymas!$G$21,Uzsakymas!$D381,0)*Uzsakymas!$F381</f>
        <v>0</v>
      </c>
      <c r="AC381" s="98">
        <f>IF(Uzsakymas!$H381=Uzsakymas!$G$21,Uzsakymas!$D381,0)*Uzsakymas!$F381</f>
        <v>0</v>
      </c>
      <c r="AD381" s="98">
        <f>IF(Uzsakymas!$I381=Uzsakymas!$G$21,Uzsakymas!$E381,0)*Uzsakymas!$F381</f>
        <v>0</v>
      </c>
      <c r="AE381" s="98">
        <f>IF(Uzsakymas!$J381=Uzsakymas!$G$21,Uzsakymas!$E381,0)*Uzsakymas!$F381</f>
        <v>0</v>
      </c>
      <c r="AF381" s="98">
        <f>IF(Uzsakymas!$G381=Uzsakymas!$G$22,Uzsakymas!$D381,0)*Uzsakymas!$F381</f>
        <v>0</v>
      </c>
      <c r="AG381" s="98">
        <f>IF(Uzsakymas!$H381=Uzsakymas!$G$22,Uzsakymas!$D381,0)*Uzsakymas!$F381</f>
        <v>0</v>
      </c>
      <c r="AH381" s="98">
        <f>IF(Uzsakymas!$I381=Uzsakymas!$G$22,Uzsakymas!$E381,0)*Uzsakymas!$F381</f>
        <v>0</v>
      </c>
      <c r="AI381" s="98">
        <f>IF(Uzsakymas!$J381=Uzsakymas!$G$22,Uzsakymas!$E381,0)*Uzsakymas!$F381</f>
        <v>0</v>
      </c>
      <c r="AJ381" s="98">
        <f>IF(Uzsakymas!$G381=Uzsakymas!$G$23,Uzsakymas!$D381,0)*Uzsakymas!$F381</f>
        <v>0</v>
      </c>
      <c r="AK381" s="98">
        <f>IF(Uzsakymas!$H381=Uzsakymas!$G$23,Uzsakymas!$D381,0)*Uzsakymas!$F381</f>
        <v>0</v>
      </c>
      <c r="AL381" s="98">
        <f>IF(Uzsakymas!$I381=Uzsakymas!$G$23,Uzsakymas!$E381,0)*Uzsakymas!$F381</f>
        <v>0</v>
      </c>
      <c r="AM381" s="98">
        <f>IF(Uzsakymas!$J381=Uzsakymas!$G$23,Uzsakymas!$E381,0)*Uzsakymas!$F381</f>
        <v>0</v>
      </c>
      <c r="AN381" s="98">
        <f>IF(Uzsakymas!$G381=Uzsakymas!$G$24,Uzsakymas!$D381,0)*Uzsakymas!$F381</f>
        <v>0</v>
      </c>
      <c r="AO381" s="98">
        <f>IF(Uzsakymas!$H381=Uzsakymas!$G$24,Uzsakymas!$D381,0)*Uzsakymas!$F381</f>
        <v>0</v>
      </c>
      <c r="AP381" s="98">
        <f>IF(Uzsakymas!$I381=Uzsakymas!$G$24,Uzsakymas!$E381,0)*Uzsakymas!$F381</f>
        <v>0</v>
      </c>
      <c r="AQ381" s="98">
        <f>IF(Uzsakymas!$J381=Uzsakymas!$G$24,Uzsakymas!$E381,0)*Uzsakymas!$F381</f>
        <v>0</v>
      </c>
      <c r="AR381" s="98">
        <f>IF(Uzsakymas!$G381=Uzsakymas!$G$25,Uzsakymas!$D381,0)*Uzsakymas!$F381</f>
        <v>0</v>
      </c>
      <c r="AS381" s="98">
        <f>IF(Uzsakymas!$H381=Uzsakymas!$G$25,Uzsakymas!$D381,0)*Uzsakymas!$F381</f>
        <v>0</v>
      </c>
      <c r="AT381" s="98">
        <f>IF(Uzsakymas!$I381=Uzsakymas!$G$25,Uzsakymas!$E381,0)*Uzsakymas!$F381</f>
        <v>0</v>
      </c>
      <c r="AU381" s="98">
        <f>IF(Uzsakymas!$J381=Uzsakymas!$G$25,Uzsakymas!$E381,0)*Uzsakymas!$F381</f>
        <v>0</v>
      </c>
      <c r="AV381" s="98">
        <f>IF(Uzsakymas!$G381=Uzsakymas!$G$26,Uzsakymas!$D381,0)*Uzsakymas!$F381</f>
        <v>0</v>
      </c>
      <c r="AW381" s="98">
        <f>IF(Uzsakymas!$H381=Uzsakymas!$G$26,Uzsakymas!$D381,0)*Uzsakymas!$F381</f>
        <v>0</v>
      </c>
      <c r="AX381" s="98">
        <f>IF(Uzsakymas!$I381=Uzsakymas!$G$26,Uzsakymas!$E381,0)*Uzsakymas!$F381</f>
        <v>0</v>
      </c>
      <c r="AY381" s="98">
        <f>IF(Uzsakymas!$J381=Uzsakymas!$G$26,Uzsakymas!$E381,0)*Uzsakymas!$F381</f>
        <v>0</v>
      </c>
      <c r="AZ381" s="29">
        <f>(P381+Q381+R381+S381)/1000</f>
        <v>0</v>
      </c>
      <c r="BA381" s="16">
        <f>(T381+U381+V381+W381)/1000</f>
        <v>0</v>
      </c>
      <c r="BB381" s="16">
        <f>(X381+XFD381+XFD381+AA381)/1000</f>
        <v>0</v>
      </c>
      <c r="BC381" s="16">
        <f>(AB381+AC381+AD381+AE381)/1000</f>
        <v>0</v>
      </c>
      <c r="BD381" s="16">
        <f>(AF381+AG381+AH381+AI381)/1000</f>
        <v>0</v>
      </c>
      <c r="BE381" s="16">
        <f>(AJ381+AK381+AL381+AM381)/1000</f>
        <v>0</v>
      </c>
      <c r="BF381" s="16">
        <f>(AN381+AO381+AP381+AQ381)/1000</f>
        <v>0</v>
      </c>
      <c r="BG381" s="16">
        <f>(AR381+AS381+AT381+AU381)/1000</f>
        <v>0</v>
      </c>
      <c r="BH381" s="30">
        <f>(AV381+AW381+AX381+AY381)/1000</f>
        <v>0</v>
      </c>
    </row>
    <row r="382" spans="1:60" hidden="true">
      <c r="N382">
        <v>353</v>
      </c>
      <c r="P382" s="98">
        <f>IF(Uzsakymas!$G382=Uzsakymas!$G$18,Uzsakymas!$D382,0)*Uzsakymas!$F382</f>
        <v>0</v>
      </c>
      <c r="Q382" s="98">
        <f>IF(Uzsakymas!$H382=Uzsakymas!$G$18,Uzsakymas!$D382,0)*Uzsakymas!$F382</f>
        <v>0</v>
      </c>
      <c r="R382" s="98">
        <f>IF(Uzsakymas!$I382=Uzsakymas!$G$18,Uzsakymas!$E382,0)*Uzsakymas!$F382</f>
        <v>0</v>
      </c>
      <c r="S382" s="98">
        <f>IF(Uzsakymas!$J382=Uzsakymas!$G$18,Uzsakymas!$E382,0)*Uzsakymas!$F382</f>
        <v>0</v>
      </c>
      <c r="T382" s="98">
        <f>IF(Uzsakymas!$G382=Uzsakymas!$G$19,Uzsakymas!$D382,0)*Uzsakymas!$F382</f>
        <v>0</v>
      </c>
      <c r="U382" s="98">
        <f>IF(Uzsakymas!$H382=Uzsakymas!$G$19,Uzsakymas!$D382,0)*Uzsakymas!$F382</f>
        <v>0</v>
      </c>
      <c r="V382" s="98">
        <f>IF(Uzsakymas!$I382=Uzsakymas!$G$19,Uzsakymas!$E382,0)*Uzsakymas!$F382</f>
        <v>0</v>
      </c>
      <c r="W382" s="98">
        <f>IF(Uzsakymas!$J382=Uzsakymas!$G$19,Uzsakymas!$E382,0)*Uzsakymas!$F382</f>
        <v>0</v>
      </c>
      <c r="X382" s="98">
        <f>IF(Uzsakymas!$G382=Uzsakymas!$G$20,Uzsakymas!$D382,0)*Uzsakymas!$F382</f>
        <v>0</v>
      </c>
      <c r="Y382" s="98">
        <f>IF(Uzsakymas!$H382=Uzsakymas!$G$20,Uzsakymas!$D382,0)*Uzsakymas!$F382</f>
        <v>0</v>
      </c>
      <c r="Z382" s="98">
        <f>IF(Uzsakymas!$I382=Uzsakymas!$G$20,Uzsakymas!$E382,0)*Uzsakymas!$F382</f>
        <v>0</v>
      </c>
      <c r="AA382" s="98">
        <f>IF(Uzsakymas!$J382=Uzsakymas!$G$20,Uzsakymas!$E382,0)*Uzsakymas!$F382</f>
        <v>0</v>
      </c>
      <c r="AB382" s="98">
        <f>IF(Uzsakymas!$G382=Uzsakymas!$G$21,Uzsakymas!$D382,0)*Uzsakymas!$F382</f>
        <v>0</v>
      </c>
      <c r="AC382" s="98">
        <f>IF(Uzsakymas!$H382=Uzsakymas!$G$21,Uzsakymas!$D382,0)*Uzsakymas!$F382</f>
        <v>0</v>
      </c>
      <c r="AD382" s="98">
        <f>IF(Uzsakymas!$I382=Uzsakymas!$G$21,Uzsakymas!$E382,0)*Uzsakymas!$F382</f>
        <v>0</v>
      </c>
      <c r="AE382" s="98">
        <f>IF(Uzsakymas!$J382=Uzsakymas!$G$21,Uzsakymas!$E382,0)*Uzsakymas!$F382</f>
        <v>0</v>
      </c>
      <c r="AF382" s="98">
        <f>IF(Uzsakymas!$G382=Uzsakymas!$G$22,Uzsakymas!$D382,0)*Uzsakymas!$F382</f>
        <v>0</v>
      </c>
      <c r="AG382" s="98">
        <f>IF(Uzsakymas!$H382=Uzsakymas!$G$22,Uzsakymas!$D382,0)*Uzsakymas!$F382</f>
        <v>0</v>
      </c>
      <c r="AH382" s="98">
        <f>IF(Uzsakymas!$I382=Uzsakymas!$G$22,Uzsakymas!$E382,0)*Uzsakymas!$F382</f>
        <v>0</v>
      </c>
      <c r="AI382" s="98">
        <f>IF(Uzsakymas!$J382=Uzsakymas!$G$22,Uzsakymas!$E382,0)*Uzsakymas!$F382</f>
        <v>0</v>
      </c>
      <c r="AJ382" s="98">
        <f>IF(Uzsakymas!$G382=Uzsakymas!$G$23,Uzsakymas!$D382,0)*Uzsakymas!$F382</f>
        <v>0</v>
      </c>
      <c r="AK382" s="98">
        <f>IF(Uzsakymas!$H382=Uzsakymas!$G$23,Uzsakymas!$D382,0)*Uzsakymas!$F382</f>
        <v>0</v>
      </c>
      <c r="AL382" s="98">
        <f>IF(Uzsakymas!$I382=Uzsakymas!$G$23,Uzsakymas!$E382,0)*Uzsakymas!$F382</f>
        <v>0</v>
      </c>
      <c r="AM382" s="98">
        <f>IF(Uzsakymas!$J382=Uzsakymas!$G$23,Uzsakymas!$E382,0)*Uzsakymas!$F382</f>
        <v>0</v>
      </c>
      <c r="AN382" s="98">
        <f>IF(Uzsakymas!$G382=Uzsakymas!$G$24,Uzsakymas!$D382,0)*Uzsakymas!$F382</f>
        <v>0</v>
      </c>
      <c r="AO382" s="98">
        <f>IF(Uzsakymas!$H382=Uzsakymas!$G$24,Uzsakymas!$D382,0)*Uzsakymas!$F382</f>
        <v>0</v>
      </c>
      <c r="AP382" s="98">
        <f>IF(Uzsakymas!$I382=Uzsakymas!$G$24,Uzsakymas!$E382,0)*Uzsakymas!$F382</f>
        <v>0</v>
      </c>
      <c r="AQ382" s="98">
        <f>IF(Uzsakymas!$J382=Uzsakymas!$G$24,Uzsakymas!$E382,0)*Uzsakymas!$F382</f>
        <v>0</v>
      </c>
      <c r="AR382" s="98">
        <f>IF(Uzsakymas!$G382=Uzsakymas!$G$25,Uzsakymas!$D382,0)*Uzsakymas!$F382</f>
        <v>0</v>
      </c>
      <c r="AS382" s="98">
        <f>IF(Uzsakymas!$H382=Uzsakymas!$G$25,Uzsakymas!$D382,0)*Uzsakymas!$F382</f>
        <v>0</v>
      </c>
      <c r="AT382" s="98">
        <f>IF(Uzsakymas!$I382=Uzsakymas!$G$25,Uzsakymas!$E382,0)*Uzsakymas!$F382</f>
        <v>0</v>
      </c>
      <c r="AU382" s="98">
        <f>IF(Uzsakymas!$J382=Uzsakymas!$G$25,Uzsakymas!$E382,0)*Uzsakymas!$F382</f>
        <v>0</v>
      </c>
      <c r="AV382" s="98">
        <f>IF(Uzsakymas!$G382=Uzsakymas!$G$26,Uzsakymas!$D382,0)*Uzsakymas!$F382</f>
        <v>0</v>
      </c>
      <c r="AW382" s="98">
        <f>IF(Uzsakymas!$H382=Uzsakymas!$G$26,Uzsakymas!$D382,0)*Uzsakymas!$F382</f>
        <v>0</v>
      </c>
      <c r="AX382" s="98">
        <f>IF(Uzsakymas!$I382=Uzsakymas!$G$26,Uzsakymas!$E382,0)*Uzsakymas!$F382</f>
        <v>0</v>
      </c>
      <c r="AY382" s="98">
        <f>IF(Uzsakymas!$J382=Uzsakymas!$G$26,Uzsakymas!$E382,0)*Uzsakymas!$F382</f>
        <v>0</v>
      </c>
      <c r="AZ382" s="29">
        <f>(P382+Q382+R382+S382)/1000</f>
        <v>0</v>
      </c>
      <c r="BA382" s="16">
        <f>(T382+U382+V382+W382)/1000</f>
        <v>0</v>
      </c>
      <c r="BB382" s="16">
        <f>(X382+XFD382+XFD382+AA382)/1000</f>
        <v>0</v>
      </c>
      <c r="BC382" s="16">
        <f>(AB382+AC382+AD382+AE382)/1000</f>
        <v>0</v>
      </c>
      <c r="BD382" s="16">
        <f>(AF382+AG382+AH382+AI382)/1000</f>
        <v>0</v>
      </c>
      <c r="BE382" s="16">
        <f>(AJ382+AK382+AL382+AM382)/1000</f>
        <v>0</v>
      </c>
      <c r="BF382" s="16">
        <f>(AN382+AO382+AP382+AQ382)/1000</f>
        <v>0</v>
      </c>
      <c r="BG382" s="16">
        <f>(AR382+AS382+AT382+AU382)/1000</f>
        <v>0</v>
      </c>
      <c r="BH382" s="30">
        <f>(AV382+AW382+AX382+AY382)/1000</f>
        <v>0</v>
      </c>
    </row>
    <row r="383" spans="1:60" hidden="true">
      <c r="N383">
        <v>354</v>
      </c>
      <c r="P383" s="98">
        <f>IF(Uzsakymas!$G383=Uzsakymas!$G$18,Uzsakymas!$D383,0)*Uzsakymas!$F383</f>
        <v>0</v>
      </c>
      <c r="Q383" s="98">
        <f>IF(Uzsakymas!$H383=Uzsakymas!$G$18,Uzsakymas!$D383,0)*Uzsakymas!$F383</f>
        <v>0</v>
      </c>
      <c r="R383" s="98">
        <f>IF(Uzsakymas!$I383=Uzsakymas!$G$18,Uzsakymas!$E383,0)*Uzsakymas!$F383</f>
        <v>0</v>
      </c>
      <c r="S383" s="98">
        <f>IF(Uzsakymas!$J383=Uzsakymas!$G$18,Uzsakymas!$E383,0)*Uzsakymas!$F383</f>
        <v>0</v>
      </c>
      <c r="T383" s="98">
        <f>IF(Uzsakymas!$G383=Uzsakymas!$G$19,Uzsakymas!$D383,0)*Uzsakymas!$F383</f>
        <v>0</v>
      </c>
      <c r="U383" s="98">
        <f>IF(Uzsakymas!$H383=Uzsakymas!$G$19,Uzsakymas!$D383,0)*Uzsakymas!$F383</f>
        <v>0</v>
      </c>
      <c r="V383" s="98">
        <f>IF(Uzsakymas!$I383=Uzsakymas!$G$19,Uzsakymas!$E383,0)*Uzsakymas!$F383</f>
        <v>0</v>
      </c>
      <c r="W383" s="98">
        <f>IF(Uzsakymas!$J383=Uzsakymas!$G$19,Uzsakymas!$E383,0)*Uzsakymas!$F383</f>
        <v>0</v>
      </c>
      <c r="X383" s="98">
        <f>IF(Uzsakymas!$G383=Uzsakymas!$G$20,Uzsakymas!$D383,0)*Uzsakymas!$F383</f>
        <v>0</v>
      </c>
      <c r="Y383" s="98">
        <f>IF(Uzsakymas!$H383=Uzsakymas!$G$20,Uzsakymas!$D383,0)*Uzsakymas!$F383</f>
        <v>0</v>
      </c>
      <c r="Z383" s="98">
        <f>IF(Uzsakymas!$I383=Uzsakymas!$G$20,Uzsakymas!$E383,0)*Uzsakymas!$F383</f>
        <v>0</v>
      </c>
      <c r="AA383" s="98">
        <f>IF(Uzsakymas!$J383=Uzsakymas!$G$20,Uzsakymas!$E383,0)*Uzsakymas!$F383</f>
        <v>0</v>
      </c>
      <c r="AB383" s="98">
        <f>IF(Uzsakymas!$G383=Uzsakymas!$G$21,Uzsakymas!$D383,0)*Uzsakymas!$F383</f>
        <v>0</v>
      </c>
      <c r="AC383" s="98">
        <f>IF(Uzsakymas!$H383=Uzsakymas!$G$21,Uzsakymas!$D383,0)*Uzsakymas!$F383</f>
        <v>0</v>
      </c>
      <c r="AD383" s="98">
        <f>IF(Uzsakymas!$I383=Uzsakymas!$G$21,Uzsakymas!$E383,0)*Uzsakymas!$F383</f>
        <v>0</v>
      </c>
      <c r="AE383" s="98">
        <f>IF(Uzsakymas!$J383=Uzsakymas!$G$21,Uzsakymas!$E383,0)*Uzsakymas!$F383</f>
        <v>0</v>
      </c>
      <c r="AF383" s="98">
        <f>IF(Uzsakymas!$G383=Uzsakymas!$G$22,Uzsakymas!$D383,0)*Uzsakymas!$F383</f>
        <v>0</v>
      </c>
      <c r="AG383" s="98">
        <f>IF(Uzsakymas!$H383=Uzsakymas!$G$22,Uzsakymas!$D383,0)*Uzsakymas!$F383</f>
        <v>0</v>
      </c>
      <c r="AH383" s="98">
        <f>IF(Uzsakymas!$I383=Uzsakymas!$G$22,Uzsakymas!$E383,0)*Uzsakymas!$F383</f>
        <v>0</v>
      </c>
      <c r="AI383" s="98">
        <f>IF(Uzsakymas!$J383=Uzsakymas!$G$22,Uzsakymas!$E383,0)*Uzsakymas!$F383</f>
        <v>0</v>
      </c>
      <c r="AJ383" s="98">
        <f>IF(Uzsakymas!$G383=Uzsakymas!$G$23,Uzsakymas!$D383,0)*Uzsakymas!$F383</f>
        <v>0</v>
      </c>
      <c r="AK383" s="98">
        <f>IF(Uzsakymas!$H383=Uzsakymas!$G$23,Uzsakymas!$D383,0)*Uzsakymas!$F383</f>
        <v>0</v>
      </c>
      <c r="AL383" s="98">
        <f>IF(Uzsakymas!$I383=Uzsakymas!$G$23,Uzsakymas!$E383,0)*Uzsakymas!$F383</f>
        <v>0</v>
      </c>
      <c r="AM383" s="98">
        <f>IF(Uzsakymas!$J383=Uzsakymas!$G$23,Uzsakymas!$E383,0)*Uzsakymas!$F383</f>
        <v>0</v>
      </c>
      <c r="AN383" s="98">
        <f>IF(Uzsakymas!$G383=Uzsakymas!$G$24,Uzsakymas!$D383,0)*Uzsakymas!$F383</f>
        <v>0</v>
      </c>
      <c r="AO383" s="98">
        <f>IF(Uzsakymas!$H383=Uzsakymas!$G$24,Uzsakymas!$D383,0)*Uzsakymas!$F383</f>
        <v>0</v>
      </c>
      <c r="AP383" s="98">
        <f>IF(Uzsakymas!$I383=Uzsakymas!$G$24,Uzsakymas!$E383,0)*Uzsakymas!$F383</f>
        <v>0</v>
      </c>
      <c r="AQ383" s="98">
        <f>IF(Uzsakymas!$J383=Uzsakymas!$G$24,Uzsakymas!$E383,0)*Uzsakymas!$F383</f>
        <v>0</v>
      </c>
      <c r="AR383" s="98">
        <f>IF(Uzsakymas!$G383=Uzsakymas!$G$25,Uzsakymas!$D383,0)*Uzsakymas!$F383</f>
        <v>0</v>
      </c>
      <c r="AS383" s="98">
        <f>IF(Uzsakymas!$H383=Uzsakymas!$G$25,Uzsakymas!$D383,0)*Uzsakymas!$F383</f>
        <v>0</v>
      </c>
      <c r="AT383" s="98">
        <f>IF(Uzsakymas!$I383=Uzsakymas!$G$25,Uzsakymas!$E383,0)*Uzsakymas!$F383</f>
        <v>0</v>
      </c>
      <c r="AU383" s="98">
        <f>IF(Uzsakymas!$J383=Uzsakymas!$G$25,Uzsakymas!$E383,0)*Uzsakymas!$F383</f>
        <v>0</v>
      </c>
      <c r="AV383" s="98">
        <f>IF(Uzsakymas!$G383=Uzsakymas!$G$26,Uzsakymas!$D383,0)*Uzsakymas!$F383</f>
        <v>0</v>
      </c>
      <c r="AW383" s="98">
        <f>IF(Uzsakymas!$H383=Uzsakymas!$G$26,Uzsakymas!$D383,0)*Uzsakymas!$F383</f>
        <v>0</v>
      </c>
      <c r="AX383" s="98">
        <f>IF(Uzsakymas!$I383=Uzsakymas!$G$26,Uzsakymas!$E383,0)*Uzsakymas!$F383</f>
        <v>0</v>
      </c>
      <c r="AY383" s="98">
        <f>IF(Uzsakymas!$J383=Uzsakymas!$G$26,Uzsakymas!$E383,0)*Uzsakymas!$F383</f>
        <v>0</v>
      </c>
      <c r="AZ383" s="29">
        <f>(P383+Q383+R383+S383)/1000</f>
        <v>0</v>
      </c>
      <c r="BA383" s="16">
        <f>(T383+U383+V383+W383)/1000</f>
        <v>0</v>
      </c>
      <c r="BB383" s="16">
        <f>(X383+XFD383+XFD383+AA383)/1000</f>
        <v>0</v>
      </c>
      <c r="BC383" s="16">
        <f>(AB383+AC383+AD383+AE383)/1000</f>
        <v>0</v>
      </c>
      <c r="BD383" s="16">
        <f>(AF383+AG383+AH383+AI383)/1000</f>
        <v>0</v>
      </c>
      <c r="BE383" s="16">
        <f>(AJ383+AK383+AL383+AM383)/1000</f>
        <v>0</v>
      </c>
      <c r="BF383" s="16">
        <f>(AN383+AO383+AP383+AQ383)/1000</f>
        <v>0</v>
      </c>
      <c r="BG383" s="16">
        <f>(AR383+AS383+AT383+AU383)/1000</f>
        <v>0</v>
      </c>
      <c r="BH383" s="30">
        <f>(AV383+AW383+AX383+AY383)/1000</f>
        <v>0</v>
      </c>
    </row>
    <row r="384" spans="1:60" hidden="true">
      <c r="N384">
        <v>355</v>
      </c>
      <c r="P384" s="98">
        <f>IF(Uzsakymas!$G384=Uzsakymas!$G$18,Uzsakymas!$D384,0)*Uzsakymas!$F384</f>
        <v>0</v>
      </c>
      <c r="Q384" s="98">
        <f>IF(Uzsakymas!$H384=Uzsakymas!$G$18,Uzsakymas!$D384,0)*Uzsakymas!$F384</f>
        <v>0</v>
      </c>
      <c r="R384" s="98">
        <f>IF(Uzsakymas!$I384=Uzsakymas!$G$18,Uzsakymas!$E384,0)*Uzsakymas!$F384</f>
        <v>0</v>
      </c>
      <c r="S384" s="98">
        <f>IF(Uzsakymas!$J384=Uzsakymas!$G$18,Uzsakymas!$E384,0)*Uzsakymas!$F384</f>
        <v>0</v>
      </c>
      <c r="T384" s="98">
        <f>IF(Uzsakymas!$G384=Uzsakymas!$G$19,Uzsakymas!$D384,0)*Uzsakymas!$F384</f>
        <v>0</v>
      </c>
      <c r="U384" s="98">
        <f>IF(Uzsakymas!$H384=Uzsakymas!$G$19,Uzsakymas!$D384,0)*Uzsakymas!$F384</f>
        <v>0</v>
      </c>
      <c r="V384" s="98">
        <f>IF(Uzsakymas!$I384=Uzsakymas!$G$19,Uzsakymas!$E384,0)*Uzsakymas!$F384</f>
        <v>0</v>
      </c>
      <c r="W384" s="98">
        <f>IF(Uzsakymas!$J384=Uzsakymas!$G$19,Uzsakymas!$E384,0)*Uzsakymas!$F384</f>
        <v>0</v>
      </c>
      <c r="X384" s="98">
        <f>IF(Uzsakymas!$G384=Uzsakymas!$G$20,Uzsakymas!$D384,0)*Uzsakymas!$F384</f>
        <v>0</v>
      </c>
      <c r="Y384" s="98">
        <f>IF(Uzsakymas!$H384=Uzsakymas!$G$20,Uzsakymas!$D384,0)*Uzsakymas!$F384</f>
        <v>0</v>
      </c>
      <c r="Z384" s="98">
        <f>IF(Uzsakymas!$I384=Uzsakymas!$G$20,Uzsakymas!$E384,0)*Uzsakymas!$F384</f>
        <v>0</v>
      </c>
      <c r="AA384" s="98">
        <f>IF(Uzsakymas!$J384=Uzsakymas!$G$20,Uzsakymas!$E384,0)*Uzsakymas!$F384</f>
        <v>0</v>
      </c>
      <c r="AB384" s="98">
        <f>IF(Uzsakymas!$G384=Uzsakymas!$G$21,Uzsakymas!$D384,0)*Uzsakymas!$F384</f>
        <v>0</v>
      </c>
      <c r="AC384" s="98">
        <f>IF(Uzsakymas!$H384=Uzsakymas!$G$21,Uzsakymas!$D384,0)*Uzsakymas!$F384</f>
        <v>0</v>
      </c>
      <c r="AD384" s="98">
        <f>IF(Uzsakymas!$I384=Uzsakymas!$G$21,Uzsakymas!$E384,0)*Uzsakymas!$F384</f>
        <v>0</v>
      </c>
      <c r="AE384" s="98">
        <f>IF(Uzsakymas!$J384=Uzsakymas!$G$21,Uzsakymas!$E384,0)*Uzsakymas!$F384</f>
        <v>0</v>
      </c>
      <c r="AF384" s="98">
        <f>IF(Uzsakymas!$G384=Uzsakymas!$G$22,Uzsakymas!$D384,0)*Uzsakymas!$F384</f>
        <v>0</v>
      </c>
      <c r="AG384" s="98">
        <f>IF(Uzsakymas!$H384=Uzsakymas!$G$22,Uzsakymas!$D384,0)*Uzsakymas!$F384</f>
        <v>0</v>
      </c>
      <c r="AH384" s="98">
        <f>IF(Uzsakymas!$I384=Uzsakymas!$G$22,Uzsakymas!$E384,0)*Uzsakymas!$F384</f>
        <v>0</v>
      </c>
      <c r="AI384" s="98">
        <f>IF(Uzsakymas!$J384=Uzsakymas!$G$22,Uzsakymas!$E384,0)*Uzsakymas!$F384</f>
        <v>0</v>
      </c>
      <c r="AJ384" s="98">
        <f>IF(Uzsakymas!$G384=Uzsakymas!$G$23,Uzsakymas!$D384,0)*Uzsakymas!$F384</f>
        <v>0</v>
      </c>
      <c r="AK384" s="98">
        <f>IF(Uzsakymas!$H384=Uzsakymas!$G$23,Uzsakymas!$D384,0)*Uzsakymas!$F384</f>
        <v>0</v>
      </c>
      <c r="AL384" s="98">
        <f>IF(Uzsakymas!$I384=Uzsakymas!$G$23,Uzsakymas!$E384,0)*Uzsakymas!$F384</f>
        <v>0</v>
      </c>
      <c r="AM384" s="98">
        <f>IF(Uzsakymas!$J384=Uzsakymas!$G$23,Uzsakymas!$E384,0)*Uzsakymas!$F384</f>
        <v>0</v>
      </c>
      <c r="AN384" s="98">
        <f>IF(Uzsakymas!$G384=Uzsakymas!$G$24,Uzsakymas!$D384,0)*Uzsakymas!$F384</f>
        <v>0</v>
      </c>
      <c r="AO384" s="98">
        <f>IF(Uzsakymas!$H384=Uzsakymas!$G$24,Uzsakymas!$D384,0)*Uzsakymas!$F384</f>
        <v>0</v>
      </c>
      <c r="AP384" s="98">
        <f>IF(Uzsakymas!$I384=Uzsakymas!$G$24,Uzsakymas!$E384,0)*Uzsakymas!$F384</f>
        <v>0</v>
      </c>
      <c r="AQ384" s="98">
        <f>IF(Uzsakymas!$J384=Uzsakymas!$G$24,Uzsakymas!$E384,0)*Uzsakymas!$F384</f>
        <v>0</v>
      </c>
      <c r="AR384" s="98">
        <f>IF(Uzsakymas!$G384=Uzsakymas!$G$25,Uzsakymas!$D384,0)*Uzsakymas!$F384</f>
        <v>0</v>
      </c>
      <c r="AS384" s="98">
        <f>IF(Uzsakymas!$H384=Uzsakymas!$G$25,Uzsakymas!$D384,0)*Uzsakymas!$F384</f>
        <v>0</v>
      </c>
      <c r="AT384" s="98">
        <f>IF(Uzsakymas!$I384=Uzsakymas!$G$25,Uzsakymas!$E384,0)*Uzsakymas!$F384</f>
        <v>0</v>
      </c>
      <c r="AU384" s="98">
        <f>IF(Uzsakymas!$J384=Uzsakymas!$G$25,Uzsakymas!$E384,0)*Uzsakymas!$F384</f>
        <v>0</v>
      </c>
      <c r="AV384" s="98">
        <f>IF(Uzsakymas!$G384=Uzsakymas!$G$26,Uzsakymas!$D384,0)*Uzsakymas!$F384</f>
        <v>0</v>
      </c>
      <c r="AW384" s="98">
        <f>IF(Uzsakymas!$H384=Uzsakymas!$G$26,Uzsakymas!$D384,0)*Uzsakymas!$F384</f>
        <v>0</v>
      </c>
      <c r="AX384" s="98">
        <f>IF(Uzsakymas!$I384=Uzsakymas!$G$26,Uzsakymas!$E384,0)*Uzsakymas!$F384</f>
        <v>0</v>
      </c>
      <c r="AY384" s="98">
        <f>IF(Uzsakymas!$J384=Uzsakymas!$G$26,Uzsakymas!$E384,0)*Uzsakymas!$F384</f>
        <v>0</v>
      </c>
      <c r="AZ384" s="29">
        <f>(P384+Q384+R384+S384)/1000</f>
        <v>0</v>
      </c>
      <c r="BA384" s="16">
        <f>(T384+U384+V384+W384)/1000</f>
        <v>0</v>
      </c>
      <c r="BB384" s="16">
        <f>(X384+XFD384+XFD384+AA384)/1000</f>
        <v>0</v>
      </c>
      <c r="BC384" s="16">
        <f>(AB384+AC384+AD384+AE384)/1000</f>
        <v>0</v>
      </c>
      <c r="BD384" s="16">
        <f>(AF384+AG384+AH384+AI384)/1000</f>
        <v>0</v>
      </c>
      <c r="BE384" s="16">
        <f>(AJ384+AK384+AL384+AM384)/1000</f>
        <v>0</v>
      </c>
      <c r="BF384" s="16">
        <f>(AN384+AO384+AP384+AQ384)/1000</f>
        <v>0</v>
      </c>
      <c r="BG384" s="16">
        <f>(AR384+AS384+AT384+AU384)/1000</f>
        <v>0</v>
      </c>
      <c r="BH384" s="30">
        <f>(AV384+AW384+AX384+AY384)/1000</f>
        <v>0</v>
      </c>
    </row>
    <row r="385" spans="1:60" hidden="true">
      <c r="N385">
        <v>356</v>
      </c>
      <c r="P385" s="98">
        <f>IF(Uzsakymas!$G385=Uzsakymas!$G$18,Uzsakymas!$D385,0)*Uzsakymas!$F385</f>
        <v>0</v>
      </c>
      <c r="Q385" s="98">
        <f>IF(Uzsakymas!$H385=Uzsakymas!$G$18,Uzsakymas!$D385,0)*Uzsakymas!$F385</f>
        <v>0</v>
      </c>
      <c r="R385" s="98">
        <f>IF(Uzsakymas!$I385=Uzsakymas!$G$18,Uzsakymas!$E385,0)*Uzsakymas!$F385</f>
        <v>0</v>
      </c>
      <c r="S385" s="98">
        <f>IF(Uzsakymas!$J385=Uzsakymas!$G$18,Uzsakymas!$E385,0)*Uzsakymas!$F385</f>
        <v>0</v>
      </c>
      <c r="T385" s="98">
        <f>IF(Uzsakymas!$G385=Uzsakymas!$G$19,Uzsakymas!$D385,0)*Uzsakymas!$F385</f>
        <v>0</v>
      </c>
      <c r="U385" s="98">
        <f>IF(Uzsakymas!$H385=Uzsakymas!$G$19,Uzsakymas!$D385,0)*Uzsakymas!$F385</f>
        <v>0</v>
      </c>
      <c r="V385" s="98">
        <f>IF(Uzsakymas!$I385=Uzsakymas!$G$19,Uzsakymas!$E385,0)*Uzsakymas!$F385</f>
        <v>0</v>
      </c>
      <c r="W385" s="98">
        <f>IF(Uzsakymas!$J385=Uzsakymas!$G$19,Uzsakymas!$E385,0)*Uzsakymas!$F385</f>
        <v>0</v>
      </c>
      <c r="X385" s="98">
        <f>IF(Uzsakymas!$G385=Uzsakymas!$G$20,Uzsakymas!$D385,0)*Uzsakymas!$F385</f>
        <v>0</v>
      </c>
      <c r="Y385" s="98">
        <f>IF(Uzsakymas!$H385=Uzsakymas!$G$20,Uzsakymas!$D385,0)*Uzsakymas!$F385</f>
        <v>0</v>
      </c>
      <c r="Z385" s="98">
        <f>IF(Uzsakymas!$I385=Uzsakymas!$G$20,Uzsakymas!$E385,0)*Uzsakymas!$F385</f>
        <v>0</v>
      </c>
      <c r="AA385" s="98">
        <f>IF(Uzsakymas!$J385=Uzsakymas!$G$20,Uzsakymas!$E385,0)*Uzsakymas!$F385</f>
        <v>0</v>
      </c>
      <c r="AB385" s="98">
        <f>IF(Uzsakymas!$G385=Uzsakymas!$G$21,Uzsakymas!$D385,0)*Uzsakymas!$F385</f>
        <v>0</v>
      </c>
      <c r="AC385" s="98">
        <f>IF(Uzsakymas!$H385=Uzsakymas!$G$21,Uzsakymas!$D385,0)*Uzsakymas!$F385</f>
        <v>0</v>
      </c>
      <c r="AD385" s="98">
        <f>IF(Uzsakymas!$I385=Uzsakymas!$G$21,Uzsakymas!$E385,0)*Uzsakymas!$F385</f>
        <v>0</v>
      </c>
      <c r="AE385" s="98">
        <f>IF(Uzsakymas!$J385=Uzsakymas!$G$21,Uzsakymas!$E385,0)*Uzsakymas!$F385</f>
        <v>0</v>
      </c>
      <c r="AF385" s="98">
        <f>IF(Uzsakymas!$G385=Uzsakymas!$G$22,Uzsakymas!$D385,0)*Uzsakymas!$F385</f>
        <v>0</v>
      </c>
      <c r="AG385" s="98">
        <f>IF(Uzsakymas!$H385=Uzsakymas!$G$22,Uzsakymas!$D385,0)*Uzsakymas!$F385</f>
        <v>0</v>
      </c>
      <c r="AH385" s="98">
        <f>IF(Uzsakymas!$I385=Uzsakymas!$G$22,Uzsakymas!$E385,0)*Uzsakymas!$F385</f>
        <v>0</v>
      </c>
      <c r="AI385" s="98">
        <f>IF(Uzsakymas!$J385=Uzsakymas!$G$22,Uzsakymas!$E385,0)*Uzsakymas!$F385</f>
        <v>0</v>
      </c>
      <c r="AJ385" s="98">
        <f>IF(Uzsakymas!$G385=Uzsakymas!$G$23,Uzsakymas!$D385,0)*Uzsakymas!$F385</f>
        <v>0</v>
      </c>
      <c r="AK385" s="98">
        <f>IF(Uzsakymas!$H385=Uzsakymas!$G$23,Uzsakymas!$D385,0)*Uzsakymas!$F385</f>
        <v>0</v>
      </c>
      <c r="AL385" s="98">
        <f>IF(Uzsakymas!$I385=Uzsakymas!$G$23,Uzsakymas!$E385,0)*Uzsakymas!$F385</f>
        <v>0</v>
      </c>
      <c r="AM385" s="98">
        <f>IF(Uzsakymas!$J385=Uzsakymas!$G$23,Uzsakymas!$E385,0)*Uzsakymas!$F385</f>
        <v>0</v>
      </c>
      <c r="AN385" s="98">
        <f>IF(Uzsakymas!$G385=Uzsakymas!$G$24,Uzsakymas!$D385,0)*Uzsakymas!$F385</f>
        <v>0</v>
      </c>
      <c r="AO385" s="98">
        <f>IF(Uzsakymas!$H385=Uzsakymas!$G$24,Uzsakymas!$D385,0)*Uzsakymas!$F385</f>
        <v>0</v>
      </c>
      <c r="AP385" s="98">
        <f>IF(Uzsakymas!$I385=Uzsakymas!$G$24,Uzsakymas!$E385,0)*Uzsakymas!$F385</f>
        <v>0</v>
      </c>
      <c r="AQ385" s="98">
        <f>IF(Uzsakymas!$J385=Uzsakymas!$G$24,Uzsakymas!$E385,0)*Uzsakymas!$F385</f>
        <v>0</v>
      </c>
      <c r="AR385" s="98">
        <f>IF(Uzsakymas!$G385=Uzsakymas!$G$25,Uzsakymas!$D385,0)*Uzsakymas!$F385</f>
        <v>0</v>
      </c>
      <c r="AS385" s="98">
        <f>IF(Uzsakymas!$H385=Uzsakymas!$G$25,Uzsakymas!$D385,0)*Uzsakymas!$F385</f>
        <v>0</v>
      </c>
      <c r="AT385" s="98">
        <f>IF(Uzsakymas!$I385=Uzsakymas!$G$25,Uzsakymas!$E385,0)*Uzsakymas!$F385</f>
        <v>0</v>
      </c>
      <c r="AU385" s="98">
        <f>IF(Uzsakymas!$J385=Uzsakymas!$G$25,Uzsakymas!$E385,0)*Uzsakymas!$F385</f>
        <v>0</v>
      </c>
      <c r="AV385" s="98">
        <f>IF(Uzsakymas!$G385=Uzsakymas!$G$26,Uzsakymas!$D385,0)*Uzsakymas!$F385</f>
        <v>0</v>
      </c>
      <c r="AW385" s="98">
        <f>IF(Uzsakymas!$H385=Uzsakymas!$G$26,Uzsakymas!$D385,0)*Uzsakymas!$F385</f>
        <v>0</v>
      </c>
      <c r="AX385" s="98">
        <f>IF(Uzsakymas!$I385=Uzsakymas!$G$26,Uzsakymas!$E385,0)*Uzsakymas!$F385</f>
        <v>0</v>
      </c>
      <c r="AY385" s="98">
        <f>IF(Uzsakymas!$J385=Uzsakymas!$G$26,Uzsakymas!$E385,0)*Uzsakymas!$F385</f>
        <v>0</v>
      </c>
      <c r="AZ385" s="29">
        <f>(P385+Q385+R385+S385)/1000</f>
        <v>0</v>
      </c>
      <c r="BA385" s="16">
        <f>(T385+U385+V385+W385)/1000</f>
        <v>0</v>
      </c>
      <c r="BB385" s="16">
        <f>(X385+XFD385+XFD385+AA385)/1000</f>
        <v>0</v>
      </c>
      <c r="BC385" s="16">
        <f>(AB385+AC385+AD385+AE385)/1000</f>
        <v>0</v>
      </c>
      <c r="BD385" s="16">
        <f>(AF385+AG385+AH385+AI385)/1000</f>
        <v>0</v>
      </c>
      <c r="BE385" s="16">
        <f>(AJ385+AK385+AL385+AM385)/1000</f>
        <v>0</v>
      </c>
      <c r="BF385" s="16">
        <f>(AN385+AO385+AP385+AQ385)/1000</f>
        <v>0</v>
      </c>
      <c r="BG385" s="16">
        <f>(AR385+AS385+AT385+AU385)/1000</f>
        <v>0</v>
      </c>
      <c r="BH385" s="30">
        <f>(AV385+AW385+AX385+AY385)/1000</f>
        <v>0</v>
      </c>
    </row>
    <row r="386" spans="1:60" hidden="true">
      <c r="N386">
        <v>357</v>
      </c>
      <c r="P386" s="98">
        <f>IF(Uzsakymas!$G386=Uzsakymas!$G$18,Uzsakymas!$D386,0)*Uzsakymas!$F386</f>
        <v>0</v>
      </c>
      <c r="Q386" s="98">
        <f>IF(Uzsakymas!$H386=Uzsakymas!$G$18,Uzsakymas!$D386,0)*Uzsakymas!$F386</f>
        <v>0</v>
      </c>
      <c r="R386" s="98">
        <f>IF(Uzsakymas!$I386=Uzsakymas!$G$18,Uzsakymas!$E386,0)*Uzsakymas!$F386</f>
        <v>0</v>
      </c>
      <c r="S386" s="98">
        <f>IF(Uzsakymas!$J386=Uzsakymas!$G$18,Uzsakymas!$E386,0)*Uzsakymas!$F386</f>
        <v>0</v>
      </c>
      <c r="T386" s="98">
        <f>IF(Uzsakymas!$G386=Uzsakymas!$G$19,Uzsakymas!$D386,0)*Uzsakymas!$F386</f>
        <v>0</v>
      </c>
      <c r="U386" s="98">
        <f>IF(Uzsakymas!$H386=Uzsakymas!$G$19,Uzsakymas!$D386,0)*Uzsakymas!$F386</f>
        <v>0</v>
      </c>
      <c r="V386" s="98">
        <f>IF(Uzsakymas!$I386=Uzsakymas!$G$19,Uzsakymas!$E386,0)*Uzsakymas!$F386</f>
        <v>0</v>
      </c>
      <c r="W386" s="98">
        <f>IF(Uzsakymas!$J386=Uzsakymas!$G$19,Uzsakymas!$E386,0)*Uzsakymas!$F386</f>
        <v>0</v>
      </c>
      <c r="X386" s="98">
        <f>IF(Uzsakymas!$G386=Uzsakymas!$G$20,Uzsakymas!$D386,0)*Uzsakymas!$F386</f>
        <v>0</v>
      </c>
      <c r="Y386" s="98">
        <f>IF(Uzsakymas!$H386=Uzsakymas!$G$20,Uzsakymas!$D386,0)*Uzsakymas!$F386</f>
        <v>0</v>
      </c>
      <c r="Z386" s="98">
        <f>IF(Uzsakymas!$I386=Uzsakymas!$G$20,Uzsakymas!$E386,0)*Uzsakymas!$F386</f>
        <v>0</v>
      </c>
      <c r="AA386" s="98">
        <f>IF(Uzsakymas!$J386=Uzsakymas!$G$20,Uzsakymas!$E386,0)*Uzsakymas!$F386</f>
        <v>0</v>
      </c>
      <c r="AB386" s="98">
        <f>IF(Uzsakymas!$G386=Uzsakymas!$G$21,Uzsakymas!$D386,0)*Uzsakymas!$F386</f>
        <v>0</v>
      </c>
      <c r="AC386" s="98">
        <f>IF(Uzsakymas!$H386=Uzsakymas!$G$21,Uzsakymas!$D386,0)*Uzsakymas!$F386</f>
        <v>0</v>
      </c>
      <c r="AD386" s="98">
        <f>IF(Uzsakymas!$I386=Uzsakymas!$G$21,Uzsakymas!$E386,0)*Uzsakymas!$F386</f>
        <v>0</v>
      </c>
      <c r="AE386" s="98">
        <f>IF(Uzsakymas!$J386=Uzsakymas!$G$21,Uzsakymas!$E386,0)*Uzsakymas!$F386</f>
        <v>0</v>
      </c>
      <c r="AF386" s="98">
        <f>IF(Uzsakymas!$G386=Uzsakymas!$G$22,Uzsakymas!$D386,0)*Uzsakymas!$F386</f>
        <v>0</v>
      </c>
      <c r="AG386" s="98">
        <f>IF(Uzsakymas!$H386=Uzsakymas!$G$22,Uzsakymas!$D386,0)*Uzsakymas!$F386</f>
        <v>0</v>
      </c>
      <c r="AH386" s="98">
        <f>IF(Uzsakymas!$I386=Uzsakymas!$G$22,Uzsakymas!$E386,0)*Uzsakymas!$F386</f>
        <v>0</v>
      </c>
      <c r="AI386" s="98">
        <f>IF(Uzsakymas!$J386=Uzsakymas!$G$22,Uzsakymas!$E386,0)*Uzsakymas!$F386</f>
        <v>0</v>
      </c>
      <c r="AJ386" s="98">
        <f>IF(Uzsakymas!$G386=Uzsakymas!$G$23,Uzsakymas!$D386,0)*Uzsakymas!$F386</f>
        <v>0</v>
      </c>
      <c r="AK386" s="98">
        <f>IF(Uzsakymas!$H386=Uzsakymas!$G$23,Uzsakymas!$D386,0)*Uzsakymas!$F386</f>
        <v>0</v>
      </c>
      <c r="AL386" s="98">
        <f>IF(Uzsakymas!$I386=Uzsakymas!$G$23,Uzsakymas!$E386,0)*Uzsakymas!$F386</f>
        <v>0</v>
      </c>
      <c r="AM386" s="98">
        <f>IF(Uzsakymas!$J386=Uzsakymas!$G$23,Uzsakymas!$E386,0)*Uzsakymas!$F386</f>
        <v>0</v>
      </c>
      <c r="AN386" s="98">
        <f>IF(Uzsakymas!$G386=Uzsakymas!$G$24,Uzsakymas!$D386,0)*Uzsakymas!$F386</f>
        <v>0</v>
      </c>
      <c r="AO386" s="98">
        <f>IF(Uzsakymas!$H386=Uzsakymas!$G$24,Uzsakymas!$D386,0)*Uzsakymas!$F386</f>
        <v>0</v>
      </c>
      <c r="AP386" s="98">
        <f>IF(Uzsakymas!$I386=Uzsakymas!$G$24,Uzsakymas!$E386,0)*Uzsakymas!$F386</f>
        <v>0</v>
      </c>
      <c r="AQ386" s="98">
        <f>IF(Uzsakymas!$J386=Uzsakymas!$G$24,Uzsakymas!$E386,0)*Uzsakymas!$F386</f>
        <v>0</v>
      </c>
      <c r="AR386" s="98">
        <f>IF(Uzsakymas!$G386=Uzsakymas!$G$25,Uzsakymas!$D386,0)*Uzsakymas!$F386</f>
        <v>0</v>
      </c>
      <c r="AS386" s="98">
        <f>IF(Uzsakymas!$H386=Uzsakymas!$G$25,Uzsakymas!$D386,0)*Uzsakymas!$F386</f>
        <v>0</v>
      </c>
      <c r="AT386" s="98">
        <f>IF(Uzsakymas!$I386=Uzsakymas!$G$25,Uzsakymas!$E386,0)*Uzsakymas!$F386</f>
        <v>0</v>
      </c>
      <c r="AU386" s="98">
        <f>IF(Uzsakymas!$J386=Uzsakymas!$G$25,Uzsakymas!$E386,0)*Uzsakymas!$F386</f>
        <v>0</v>
      </c>
      <c r="AV386" s="98">
        <f>IF(Uzsakymas!$G386=Uzsakymas!$G$26,Uzsakymas!$D386,0)*Uzsakymas!$F386</f>
        <v>0</v>
      </c>
      <c r="AW386" s="98">
        <f>IF(Uzsakymas!$H386=Uzsakymas!$G$26,Uzsakymas!$D386,0)*Uzsakymas!$F386</f>
        <v>0</v>
      </c>
      <c r="AX386" s="98">
        <f>IF(Uzsakymas!$I386=Uzsakymas!$G$26,Uzsakymas!$E386,0)*Uzsakymas!$F386</f>
        <v>0</v>
      </c>
      <c r="AY386" s="98">
        <f>IF(Uzsakymas!$J386=Uzsakymas!$G$26,Uzsakymas!$E386,0)*Uzsakymas!$F386</f>
        <v>0</v>
      </c>
      <c r="AZ386" s="29">
        <f>(P386+Q386+R386+S386)/1000</f>
        <v>0</v>
      </c>
      <c r="BA386" s="16">
        <f>(T386+U386+V386+W386)/1000</f>
        <v>0</v>
      </c>
      <c r="BB386" s="16">
        <f>(X386+XFD386+XFD386+AA386)/1000</f>
        <v>0</v>
      </c>
      <c r="BC386" s="16">
        <f>(AB386+AC386+AD386+AE386)/1000</f>
        <v>0</v>
      </c>
      <c r="BD386" s="16">
        <f>(AF386+AG386+AH386+AI386)/1000</f>
        <v>0</v>
      </c>
      <c r="BE386" s="16">
        <f>(AJ386+AK386+AL386+AM386)/1000</f>
        <v>0</v>
      </c>
      <c r="BF386" s="16">
        <f>(AN386+AO386+AP386+AQ386)/1000</f>
        <v>0</v>
      </c>
      <c r="BG386" s="16">
        <f>(AR386+AS386+AT386+AU386)/1000</f>
        <v>0</v>
      </c>
      <c r="BH386" s="30">
        <f>(AV386+AW386+AX386+AY386)/1000</f>
        <v>0</v>
      </c>
    </row>
    <row r="387" spans="1:60" hidden="true">
      <c r="N387">
        <v>358</v>
      </c>
      <c r="P387" s="98">
        <f>IF(Uzsakymas!$G387=Uzsakymas!$G$18,Uzsakymas!$D387,0)*Uzsakymas!$F387</f>
        <v>0</v>
      </c>
      <c r="Q387" s="98">
        <f>IF(Uzsakymas!$H387=Uzsakymas!$G$18,Uzsakymas!$D387,0)*Uzsakymas!$F387</f>
        <v>0</v>
      </c>
      <c r="R387" s="98">
        <f>IF(Uzsakymas!$I387=Uzsakymas!$G$18,Uzsakymas!$E387,0)*Uzsakymas!$F387</f>
        <v>0</v>
      </c>
      <c r="S387" s="98">
        <f>IF(Uzsakymas!$J387=Uzsakymas!$G$18,Uzsakymas!$E387,0)*Uzsakymas!$F387</f>
        <v>0</v>
      </c>
      <c r="T387" s="98">
        <f>IF(Uzsakymas!$G387=Uzsakymas!$G$19,Uzsakymas!$D387,0)*Uzsakymas!$F387</f>
        <v>0</v>
      </c>
      <c r="U387" s="98">
        <f>IF(Uzsakymas!$H387=Uzsakymas!$G$19,Uzsakymas!$D387,0)*Uzsakymas!$F387</f>
        <v>0</v>
      </c>
      <c r="V387" s="98">
        <f>IF(Uzsakymas!$I387=Uzsakymas!$G$19,Uzsakymas!$E387,0)*Uzsakymas!$F387</f>
        <v>0</v>
      </c>
      <c r="W387" s="98">
        <f>IF(Uzsakymas!$J387=Uzsakymas!$G$19,Uzsakymas!$E387,0)*Uzsakymas!$F387</f>
        <v>0</v>
      </c>
      <c r="X387" s="98">
        <f>IF(Uzsakymas!$G387=Uzsakymas!$G$20,Uzsakymas!$D387,0)*Uzsakymas!$F387</f>
        <v>0</v>
      </c>
      <c r="Y387" s="98">
        <f>IF(Uzsakymas!$H387=Uzsakymas!$G$20,Uzsakymas!$D387,0)*Uzsakymas!$F387</f>
        <v>0</v>
      </c>
      <c r="Z387" s="98">
        <f>IF(Uzsakymas!$I387=Uzsakymas!$G$20,Uzsakymas!$E387,0)*Uzsakymas!$F387</f>
        <v>0</v>
      </c>
      <c r="AA387" s="98">
        <f>IF(Uzsakymas!$J387=Uzsakymas!$G$20,Uzsakymas!$E387,0)*Uzsakymas!$F387</f>
        <v>0</v>
      </c>
      <c r="AB387" s="98">
        <f>IF(Uzsakymas!$G387=Uzsakymas!$G$21,Uzsakymas!$D387,0)*Uzsakymas!$F387</f>
        <v>0</v>
      </c>
      <c r="AC387" s="98">
        <f>IF(Uzsakymas!$H387=Uzsakymas!$G$21,Uzsakymas!$D387,0)*Uzsakymas!$F387</f>
        <v>0</v>
      </c>
      <c r="AD387" s="98">
        <f>IF(Uzsakymas!$I387=Uzsakymas!$G$21,Uzsakymas!$E387,0)*Uzsakymas!$F387</f>
        <v>0</v>
      </c>
      <c r="AE387" s="98">
        <f>IF(Uzsakymas!$J387=Uzsakymas!$G$21,Uzsakymas!$E387,0)*Uzsakymas!$F387</f>
        <v>0</v>
      </c>
      <c r="AF387" s="98">
        <f>IF(Uzsakymas!$G387=Uzsakymas!$G$22,Uzsakymas!$D387,0)*Uzsakymas!$F387</f>
        <v>0</v>
      </c>
      <c r="AG387" s="98">
        <f>IF(Uzsakymas!$H387=Uzsakymas!$G$22,Uzsakymas!$D387,0)*Uzsakymas!$F387</f>
        <v>0</v>
      </c>
      <c r="AH387" s="98">
        <f>IF(Uzsakymas!$I387=Uzsakymas!$G$22,Uzsakymas!$E387,0)*Uzsakymas!$F387</f>
        <v>0</v>
      </c>
      <c r="AI387" s="98">
        <f>IF(Uzsakymas!$J387=Uzsakymas!$G$22,Uzsakymas!$E387,0)*Uzsakymas!$F387</f>
        <v>0</v>
      </c>
      <c r="AJ387" s="98">
        <f>IF(Uzsakymas!$G387=Uzsakymas!$G$23,Uzsakymas!$D387,0)*Uzsakymas!$F387</f>
        <v>0</v>
      </c>
      <c r="AK387" s="98">
        <f>IF(Uzsakymas!$H387=Uzsakymas!$G$23,Uzsakymas!$D387,0)*Uzsakymas!$F387</f>
        <v>0</v>
      </c>
      <c r="AL387" s="98">
        <f>IF(Uzsakymas!$I387=Uzsakymas!$G$23,Uzsakymas!$E387,0)*Uzsakymas!$F387</f>
        <v>0</v>
      </c>
      <c r="AM387" s="98">
        <f>IF(Uzsakymas!$J387=Uzsakymas!$G$23,Uzsakymas!$E387,0)*Uzsakymas!$F387</f>
        <v>0</v>
      </c>
      <c r="AN387" s="98">
        <f>IF(Uzsakymas!$G387=Uzsakymas!$G$24,Uzsakymas!$D387,0)*Uzsakymas!$F387</f>
        <v>0</v>
      </c>
      <c r="AO387" s="98">
        <f>IF(Uzsakymas!$H387=Uzsakymas!$G$24,Uzsakymas!$D387,0)*Uzsakymas!$F387</f>
        <v>0</v>
      </c>
      <c r="AP387" s="98">
        <f>IF(Uzsakymas!$I387=Uzsakymas!$G$24,Uzsakymas!$E387,0)*Uzsakymas!$F387</f>
        <v>0</v>
      </c>
      <c r="AQ387" s="98">
        <f>IF(Uzsakymas!$J387=Uzsakymas!$G$24,Uzsakymas!$E387,0)*Uzsakymas!$F387</f>
        <v>0</v>
      </c>
      <c r="AR387" s="98">
        <f>IF(Uzsakymas!$G387=Uzsakymas!$G$25,Uzsakymas!$D387,0)*Uzsakymas!$F387</f>
        <v>0</v>
      </c>
      <c r="AS387" s="98">
        <f>IF(Uzsakymas!$H387=Uzsakymas!$G$25,Uzsakymas!$D387,0)*Uzsakymas!$F387</f>
        <v>0</v>
      </c>
      <c r="AT387" s="98">
        <f>IF(Uzsakymas!$I387=Uzsakymas!$G$25,Uzsakymas!$E387,0)*Uzsakymas!$F387</f>
        <v>0</v>
      </c>
      <c r="AU387" s="98">
        <f>IF(Uzsakymas!$J387=Uzsakymas!$G$25,Uzsakymas!$E387,0)*Uzsakymas!$F387</f>
        <v>0</v>
      </c>
      <c r="AV387" s="98">
        <f>IF(Uzsakymas!$G387=Uzsakymas!$G$26,Uzsakymas!$D387,0)*Uzsakymas!$F387</f>
        <v>0</v>
      </c>
      <c r="AW387" s="98">
        <f>IF(Uzsakymas!$H387=Uzsakymas!$G$26,Uzsakymas!$D387,0)*Uzsakymas!$F387</f>
        <v>0</v>
      </c>
      <c r="AX387" s="98">
        <f>IF(Uzsakymas!$I387=Uzsakymas!$G$26,Uzsakymas!$E387,0)*Uzsakymas!$F387</f>
        <v>0</v>
      </c>
      <c r="AY387" s="98">
        <f>IF(Uzsakymas!$J387=Uzsakymas!$G$26,Uzsakymas!$E387,0)*Uzsakymas!$F387</f>
        <v>0</v>
      </c>
      <c r="AZ387" s="29">
        <f>(P387+Q387+R387+S387)/1000</f>
        <v>0</v>
      </c>
      <c r="BA387" s="16">
        <f>(T387+U387+V387+W387)/1000</f>
        <v>0</v>
      </c>
      <c r="BB387" s="16">
        <f>(X387+XFD387+XFD387+AA387)/1000</f>
        <v>0</v>
      </c>
      <c r="BC387" s="16">
        <f>(AB387+AC387+AD387+AE387)/1000</f>
        <v>0</v>
      </c>
      <c r="BD387" s="16">
        <f>(AF387+AG387+AH387+AI387)/1000</f>
        <v>0</v>
      </c>
      <c r="BE387" s="16">
        <f>(AJ387+AK387+AL387+AM387)/1000</f>
        <v>0</v>
      </c>
      <c r="BF387" s="16">
        <f>(AN387+AO387+AP387+AQ387)/1000</f>
        <v>0</v>
      </c>
      <c r="BG387" s="16">
        <f>(AR387+AS387+AT387+AU387)/1000</f>
        <v>0</v>
      </c>
      <c r="BH387" s="30">
        <f>(AV387+AW387+AX387+AY387)/1000</f>
        <v>0</v>
      </c>
    </row>
    <row r="388" spans="1:60" hidden="true">
      <c r="N388">
        <v>359</v>
      </c>
      <c r="P388" s="98">
        <f>IF(Uzsakymas!$G388=Uzsakymas!$G$18,Uzsakymas!$D388,0)*Uzsakymas!$F388</f>
        <v>0</v>
      </c>
      <c r="Q388" s="98">
        <f>IF(Uzsakymas!$H388=Uzsakymas!$G$18,Uzsakymas!$D388,0)*Uzsakymas!$F388</f>
        <v>0</v>
      </c>
      <c r="R388" s="98">
        <f>IF(Uzsakymas!$I388=Uzsakymas!$G$18,Uzsakymas!$E388,0)*Uzsakymas!$F388</f>
        <v>0</v>
      </c>
      <c r="S388" s="98">
        <f>IF(Uzsakymas!$J388=Uzsakymas!$G$18,Uzsakymas!$E388,0)*Uzsakymas!$F388</f>
        <v>0</v>
      </c>
      <c r="T388" s="98">
        <f>IF(Uzsakymas!$G388=Uzsakymas!$G$19,Uzsakymas!$D388,0)*Uzsakymas!$F388</f>
        <v>0</v>
      </c>
      <c r="U388" s="98">
        <f>IF(Uzsakymas!$H388=Uzsakymas!$G$19,Uzsakymas!$D388,0)*Uzsakymas!$F388</f>
        <v>0</v>
      </c>
      <c r="V388" s="98">
        <f>IF(Uzsakymas!$I388=Uzsakymas!$G$19,Uzsakymas!$E388,0)*Uzsakymas!$F388</f>
        <v>0</v>
      </c>
      <c r="W388" s="98">
        <f>IF(Uzsakymas!$J388=Uzsakymas!$G$19,Uzsakymas!$E388,0)*Uzsakymas!$F388</f>
        <v>0</v>
      </c>
      <c r="X388" s="98">
        <f>IF(Uzsakymas!$G388=Uzsakymas!$G$20,Uzsakymas!$D388,0)*Uzsakymas!$F388</f>
        <v>0</v>
      </c>
      <c r="Y388" s="98">
        <f>IF(Uzsakymas!$H388=Uzsakymas!$G$20,Uzsakymas!$D388,0)*Uzsakymas!$F388</f>
        <v>0</v>
      </c>
      <c r="Z388" s="98">
        <f>IF(Uzsakymas!$I388=Uzsakymas!$G$20,Uzsakymas!$E388,0)*Uzsakymas!$F388</f>
        <v>0</v>
      </c>
      <c r="AA388" s="98">
        <f>IF(Uzsakymas!$J388=Uzsakymas!$G$20,Uzsakymas!$E388,0)*Uzsakymas!$F388</f>
        <v>0</v>
      </c>
      <c r="AB388" s="98">
        <f>IF(Uzsakymas!$G388=Uzsakymas!$G$21,Uzsakymas!$D388,0)*Uzsakymas!$F388</f>
        <v>0</v>
      </c>
      <c r="AC388" s="98">
        <f>IF(Uzsakymas!$H388=Uzsakymas!$G$21,Uzsakymas!$D388,0)*Uzsakymas!$F388</f>
        <v>0</v>
      </c>
      <c r="AD388" s="98">
        <f>IF(Uzsakymas!$I388=Uzsakymas!$G$21,Uzsakymas!$E388,0)*Uzsakymas!$F388</f>
        <v>0</v>
      </c>
      <c r="AE388" s="98">
        <f>IF(Uzsakymas!$J388=Uzsakymas!$G$21,Uzsakymas!$E388,0)*Uzsakymas!$F388</f>
        <v>0</v>
      </c>
      <c r="AF388" s="98">
        <f>IF(Uzsakymas!$G388=Uzsakymas!$G$22,Uzsakymas!$D388,0)*Uzsakymas!$F388</f>
        <v>0</v>
      </c>
      <c r="AG388" s="98">
        <f>IF(Uzsakymas!$H388=Uzsakymas!$G$22,Uzsakymas!$D388,0)*Uzsakymas!$F388</f>
        <v>0</v>
      </c>
      <c r="AH388" s="98">
        <f>IF(Uzsakymas!$I388=Uzsakymas!$G$22,Uzsakymas!$E388,0)*Uzsakymas!$F388</f>
        <v>0</v>
      </c>
      <c r="AI388" s="98">
        <f>IF(Uzsakymas!$J388=Uzsakymas!$G$22,Uzsakymas!$E388,0)*Uzsakymas!$F388</f>
        <v>0</v>
      </c>
      <c r="AJ388" s="98">
        <f>IF(Uzsakymas!$G388=Uzsakymas!$G$23,Uzsakymas!$D388,0)*Uzsakymas!$F388</f>
        <v>0</v>
      </c>
      <c r="AK388" s="98">
        <f>IF(Uzsakymas!$H388=Uzsakymas!$G$23,Uzsakymas!$D388,0)*Uzsakymas!$F388</f>
        <v>0</v>
      </c>
      <c r="AL388" s="98">
        <f>IF(Uzsakymas!$I388=Uzsakymas!$G$23,Uzsakymas!$E388,0)*Uzsakymas!$F388</f>
        <v>0</v>
      </c>
      <c r="AM388" s="98">
        <f>IF(Uzsakymas!$J388=Uzsakymas!$G$23,Uzsakymas!$E388,0)*Uzsakymas!$F388</f>
        <v>0</v>
      </c>
      <c r="AN388" s="98">
        <f>IF(Uzsakymas!$G388=Uzsakymas!$G$24,Uzsakymas!$D388,0)*Uzsakymas!$F388</f>
        <v>0</v>
      </c>
      <c r="AO388" s="98">
        <f>IF(Uzsakymas!$H388=Uzsakymas!$G$24,Uzsakymas!$D388,0)*Uzsakymas!$F388</f>
        <v>0</v>
      </c>
      <c r="AP388" s="98">
        <f>IF(Uzsakymas!$I388=Uzsakymas!$G$24,Uzsakymas!$E388,0)*Uzsakymas!$F388</f>
        <v>0</v>
      </c>
      <c r="AQ388" s="98">
        <f>IF(Uzsakymas!$J388=Uzsakymas!$G$24,Uzsakymas!$E388,0)*Uzsakymas!$F388</f>
        <v>0</v>
      </c>
      <c r="AR388" s="98">
        <f>IF(Uzsakymas!$G388=Uzsakymas!$G$25,Uzsakymas!$D388,0)*Uzsakymas!$F388</f>
        <v>0</v>
      </c>
      <c r="AS388" s="98">
        <f>IF(Uzsakymas!$H388=Uzsakymas!$G$25,Uzsakymas!$D388,0)*Uzsakymas!$F388</f>
        <v>0</v>
      </c>
      <c r="AT388" s="98">
        <f>IF(Uzsakymas!$I388=Uzsakymas!$G$25,Uzsakymas!$E388,0)*Uzsakymas!$F388</f>
        <v>0</v>
      </c>
      <c r="AU388" s="98">
        <f>IF(Uzsakymas!$J388=Uzsakymas!$G$25,Uzsakymas!$E388,0)*Uzsakymas!$F388</f>
        <v>0</v>
      </c>
      <c r="AV388" s="98">
        <f>IF(Uzsakymas!$G388=Uzsakymas!$G$26,Uzsakymas!$D388,0)*Uzsakymas!$F388</f>
        <v>0</v>
      </c>
      <c r="AW388" s="98">
        <f>IF(Uzsakymas!$H388=Uzsakymas!$G$26,Uzsakymas!$D388,0)*Uzsakymas!$F388</f>
        <v>0</v>
      </c>
      <c r="AX388" s="98">
        <f>IF(Uzsakymas!$I388=Uzsakymas!$G$26,Uzsakymas!$E388,0)*Uzsakymas!$F388</f>
        <v>0</v>
      </c>
      <c r="AY388" s="98">
        <f>IF(Uzsakymas!$J388=Uzsakymas!$G$26,Uzsakymas!$E388,0)*Uzsakymas!$F388</f>
        <v>0</v>
      </c>
      <c r="AZ388" s="29">
        <f>(P388+Q388+R388+S388)/1000</f>
        <v>0</v>
      </c>
      <c r="BA388" s="16">
        <f>(T388+U388+V388+W388)/1000</f>
        <v>0</v>
      </c>
      <c r="BB388" s="16">
        <f>(X388+XFD388+XFD388+AA388)/1000</f>
        <v>0</v>
      </c>
      <c r="BC388" s="16">
        <f>(AB388+AC388+AD388+AE388)/1000</f>
        <v>0</v>
      </c>
      <c r="BD388" s="16">
        <f>(AF388+AG388+AH388+AI388)/1000</f>
        <v>0</v>
      </c>
      <c r="BE388" s="16">
        <f>(AJ388+AK388+AL388+AM388)/1000</f>
        <v>0</v>
      </c>
      <c r="BF388" s="16">
        <f>(AN388+AO388+AP388+AQ388)/1000</f>
        <v>0</v>
      </c>
      <c r="BG388" s="16">
        <f>(AR388+AS388+AT388+AU388)/1000</f>
        <v>0</v>
      </c>
      <c r="BH388" s="30">
        <f>(AV388+AW388+AX388+AY388)/1000</f>
        <v>0</v>
      </c>
    </row>
    <row r="389" spans="1:60" hidden="true">
      <c r="N389">
        <v>360</v>
      </c>
      <c r="P389" s="98">
        <f>IF(Uzsakymas!$G389=Uzsakymas!$G$18,Uzsakymas!$D389,0)*Uzsakymas!$F389</f>
        <v>0</v>
      </c>
      <c r="Q389" s="98">
        <f>IF(Uzsakymas!$H389=Uzsakymas!$G$18,Uzsakymas!$D389,0)*Uzsakymas!$F389</f>
        <v>0</v>
      </c>
      <c r="R389" s="98">
        <f>IF(Uzsakymas!$I389=Uzsakymas!$G$18,Uzsakymas!$E389,0)*Uzsakymas!$F389</f>
        <v>0</v>
      </c>
      <c r="S389" s="98">
        <f>IF(Uzsakymas!$J389=Uzsakymas!$G$18,Uzsakymas!$E389,0)*Uzsakymas!$F389</f>
        <v>0</v>
      </c>
      <c r="T389" s="98">
        <f>IF(Uzsakymas!$G389=Uzsakymas!$G$19,Uzsakymas!$D389,0)*Uzsakymas!$F389</f>
        <v>0</v>
      </c>
      <c r="U389" s="98">
        <f>IF(Uzsakymas!$H389=Uzsakymas!$G$19,Uzsakymas!$D389,0)*Uzsakymas!$F389</f>
        <v>0</v>
      </c>
      <c r="V389" s="98">
        <f>IF(Uzsakymas!$I389=Uzsakymas!$G$19,Uzsakymas!$E389,0)*Uzsakymas!$F389</f>
        <v>0</v>
      </c>
      <c r="W389" s="98">
        <f>IF(Uzsakymas!$J389=Uzsakymas!$G$19,Uzsakymas!$E389,0)*Uzsakymas!$F389</f>
        <v>0</v>
      </c>
      <c r="X389" s="98">
        <f>IF(Uzsakymas!$G389=Uzsakymas!$G$20,Uzsakymas!$D389,0)*Uzsakymas!$F389</f>
        <v>0</v>
      </c>
      <c r="Y389" s="98">
        <f>IF(Uzsakymas!$H389=Uzsakymas!$G$20,Uzsakymas!$D389,0)*Uzsakymas!$F389</f>
        <v>0</v>
      </c>
      <c r="Z389" s="98">
        <f>IF(Uzsakymas!$I389=Uzsakymas!$G$20,Uzsakymas!$E389,0)*Uzsakymas!$F389</f>
        <v>0</v>
      </c>
      <c r="AA389" s="98">
        <f>IF(Uzsakymas!$J389=Uzsakymas!$G$20,Uzsakymas!$E389,0)*Uzsakymas!$F389</f>
        <v>0</v>
      </c>
      <c r="AB389" s="98">
        <f>IF(Uzsakymas!$G389=Uzsakymas!$G$21,Uzsakymas!$D389,0)*Uzsakymas!$F389</f>
        <v>0</v>
      </c>
      <c r="AC389" s="98">
        <f>IF(Uzsakymas!$H389=Uzsakymas!$G$21,Uzsakymas!$D389,0)*Uzsakymas!$F389</f>
        <v>0</v>
      </c>
      <c r="AD389" s="98">
        <f>IF(Uzsakymas!$I389=Uzsakymas!$G$21,Uzsakymas!$E389,0)*Uzsakymas!$F389</f>
        <v>0</v>
      </c>
      <c r="AE389" s="98">
        <f>IF(Uzsakymas!$J389=Uzsakymas!$G$21,Uzsakymas!$E389,0)*Uzsakymas!$F389</f>
        <v>0</v>
      </c>
      <c r="AF389" s="98">
        <f>IF(Uzsakymas!$G389=Uzsakymas!$G$22,Uzsakymas!$D389,0)*Uzsakymas!$F389</f>
        <v>0</v>
      </c>
      <c r="AG389" s="98">
        <f>IF(Uzsakymas!$H389=Uzsakymas!$G$22,Uzsakymas!$D389,0)*Uzsakymas!$F389</f>
        <v>0</v>
      </c>
      <c r="AH389" s="98">
        <f>IF(Uzsakymas!$I389=Uzsakymas!$G$22,Uzsakymas!$E389,0)*Uzsakymas!$F389</f>
        <v>0</v>
      </c>
      <c r="AI389" s="98">
        <f>IF(Uzsakymas!$J389=Uzsakymas!$G$22,Uzsakymas!$E389,0)*Uzsakymas!$F389</f>
        <v>0</v>
      </c>
      <c r="AJ389" s="98">
        <f>IF(Uzsakymas!$G389=Uzsakymas!$G$23,Uzsakymas!$D389,0)*Uzsakymas!$F389</f>
        <v>0</v>
      </c>
      <c r="AK389" s="98">
        <f>IF(Uzsakymas!$H389=Uzsakymas!$G$23,Uzsakymas!$D389,0)*Uzsakymas!$F389</f>
        <v>0</v>
      </c>
      <c r="AL389" s="98">
        <f>IF(Uzsakymas!$I389=Uzsakymas!$G$23,Uzsakymas!$E389,0)*Uzsakymas!$F389</f>
        <v>0</v>
      </c>
      <c r="AM389" s="98">
        <f>IF(Uzsakymas!$J389=Uzsakymas!$G$23,Uzsakymas!$E389,0)*Uzsakymas!$F389</f>
        <v>0</v>
      </c>
      <c r="AN389" s="98">
        <f>IF(Uzsakymas!$G389=Uzsakymas!$G$24,Uzsakymas!$D389,0)*Uzsakymas!$F389</f>
        <v>0</v>
      </c>
      <c r="AO389" s="98">
        <f>IF(Uzsakymas!$H389=Uzsakymas!$G$24,Uzsakymas!$D389,0)*Uzsakymas!$F389</f>
        <v>0</v>
      </c>
      <c r="AP389" s="98">
        <f>IF(Uzsakymas!$I389=Uzsakymas!$G$24,Uzsakymas!$E389,0)*Uzsakymas!$F389</f>
        <v>0</v>
      </c>
      <c r="AQ389" s="98">
        <f>IF(Uzsakymas!$J389=Uzsakymas!$G$24,Uzsakymas!$E389,0)*Uzsakymas!$F389</f>
        <v>0</v>
      </c>
      <c r="AR389" s="98">
        <f>IF(Uzsakymas!$G389=Uzsakymas!$G$25,Uzsakymas!$D389,0)*Uzsakymas!$F389</f>
        <v>0</v>
      </c>
      <c r="AS389" s="98">
        <f>IF(Uzsakymas!$H389=Uzsakymas!$G$25,Uzsakymas!$D389,0)*Uzsakymas!$F389</f>
        <v>0</v>
      </c>
      <c r="AT389" s="98">
        <f>IF(Uzsakymas!$I389=Uzsakymas!$G$25,Uzsakymas!$E389,0)*Uzsakymas!$F389</f>
        <v>0</v>
      </c>
      <c r="AU389" s="98">
        <f>IF(Uzsakymas!$J389=Uzsakymas!$G$25,Uzsakymas!$E389,0)*Uzsakymas!$F389</f>
        <v>0</v>
      </c>
      <c r="AV389" s="98">
        <f>IF(Uzsakymas!$G389=Uzsakymas!$G$26,Uzsakymas!$D389,0)*Uzsakymas!$F389</f>
        <v>0</v>
      </c>
      <c r="AW389" s="98">
        <f>IF(Uzsakymas!$H389=Uzsakymas!$G$26,Uzsakymas!$D389,0)*Uzsakymas!$F389</f>
        <v>0</v>
      </c>
      <c r="AX389" s="98">
        <f>IF(Uzsakymas!$I389=Uzsakymas!$G$26,Uzsakymas!$E389,0)*Uzsakymas!$F389</f>
        <v>0</v>
      </c>
      <c r="AY389" s="98">
        <f>IF(Uzsakymas!$J389=Uzsakymas!$G$26,Uzsakymas!$E389,0)*Uzsakymas!$F389</f>
        <v>0</v>
      </c>
      <c r="AZ389" s="29">
        <f>(P389+Q389+R389+S389)/1000</f>
        <v>0</v>
      </c>
      <c r="BA389" s="16">
        <f>(T389+U389+V389+W389)/1000</f>
        <v>0</v>
      </c>
      <c r="BB389" s="16">
        <f>(X389+XFD389+XFD389+AA389)/1000</f>
        <v>0</v>
      </c>
      <c r="BC389" s="16">
        <f>(AB389+AC389+AD389+AE389)/1000</f>
        <v>0</v>
      </c>
      <c r="BD389" s="16">
        <f>(AF389+AG389+AH389+AI389)/1000</f>
        <v>0</v>
      </c>
      <c r="BE389" s="16">
        <f>(AJ389+AK389+AL389+AM389)/1000</f>
        <v>0</v>
      </c>
      <c r="BF389" s="16">
        <f>(AN389+AO389+AP389+AQ389)/1000</f>
        <v>0</v>
      </c>
      <c r="BG389" s="16">
        <f>(AR389+AS389+AT389+AU389)/1000</f>
        <v>0</v>
      </c>
      <c r="BH389" s="30">
        <f>(AV389+AW389+AX389+AY389)/1000</f>
        <v>0</v>
      </c>
    </row>
    <row r="390" spans="1:60" hidden="true">
      <c r="N390">
        <v>361</v>
      </c>
      <c r="P390" s="98">
        <f>IF(Uzsakymas!$G390=Uzsakymas!$G$18,Uzsakymas!$D390,0)*Uzsakymas!$F390</f>
        <v>0</v>
      </c>
      <c r="Q390" s="98">
        <f>IF(Uzsakymas!$H390=Uzsakymas!$G$18,Uzsakymas!$D390,0)*Uzsakymas!$F390</f>
        <v>0</v>
      </c>
      <c r="R390" s="98">
        <f>IF(Uzsakymas!$I390=Uzsakymas!$G$18,Uzsakymas!$E390,0)*Uzsakymas!$F390</f>
        <v>0</v>
      </c>
      <c r="S390" s="98">
        <f>IF(Uzsakymas!$J390=Uzsakymas!$G$18,Uzsakymas!$E390,0)*Uzsakymas!$F390</f>
        <v>0</v>
      </c>
      <c r="T390" s="98">
        <f>IF(Uzsakymas!$G390=Uzsakymas!$G$19,Uzsakymas!$D390,0)*Uzsakymas!$F390</f>
        <v>0</v>
      </c>
      <c r="U390" s="98">
        <f>IF(Uzsakymas!$H390=Uzsakymas!$G$19,Uzsakymas!$D390,0)*Uzsakymas!$F390</f>
        <v>0</v>
      </c>
      <c r="V390" s="98">
        <f>IF(Uzsakymas!$I390=Uzsakymas!$G$19,Uzsakymas!$E390,0)*Uzsakymas!$F390</f>
        <v>0</v>
      </c>
      <c r="W390" s="98">
        <f>IF(Uzsakymas!$J390=Uzsakymas!$G$19,Uzsakymas!$E390,0)*Uzsakymas!$F390</f>
        <v>0</v>
      </c>
      <c r="X390" s="98">
        <f>IF(Uzsakymas!$G390=Uzsakymas!$G$20,Uzsakymas!$D390,0)*Uzsakymas!$F390</f>
        <v>0</v>
      </c>
      <c r="Y390" s="98">
        <f>IF(Uzsakymas!$H390=Uzsakymas!$G$20,Uzsakymas!$D390,0)*Uzsakymas!$F390</f>
        <v>0</v>
      </c>
      <c r="Z390" s="98">
        <f>IF(Uzsakymas!$I390=Uzsakymas!$G$20,Uzsakymas!$E390,0)*Uzsakymas!$F390</f>
        <v>0</v>
      </c>
      <c r="AA390" s="98">
        <f>IF(Uzsakymas!$J390=Uzsakymas!$G$20,Uzsakymas!$E390,0)*Uzsakymas!$F390</f>
        <v>0</v>
      </c>
      <c r="AB390" s="98">
        <f>IF(Uzsakymas!$G390=Uzsakymas!$G$21,Uzsakymas!$D390,0)*Uzsakymas!$F390</f>
        <v>0</v>
      </c>
      <c r="AC390" s="98">
        <f>IF(Uzsakymas!$H390=Uzsakymas!$G$21,Uzsakymas!$D390,0)*Uzsakymas!$F390</f>
        <v>0</v>
      </c>
      <c r="AD390" s="98">
        <f>IF(Uzsakymas!$I390=Uzsakymas!$G$21,Uzsakymas!$E390,0)*Uzsakymas!$F390</f>
        <v>0</v>
      </c>
      <c r="AE390" s="98">
        <f>IF(Uzsakymas!$J390=Uzsakymas!$G$21,Uzsakymas!$E390,0)*Uzsakymas!$F390</f>
        <v>0</v>
      </c>
      <c r="AF390" s="98">
        <f>IF(Uzsakymas!$G390=Uzsakymas!$G$22,Uzsakymas!$D390,0)*Uzsakymas!$F390</f>
        <v>0</v>
      </c>
      <c r="AG390" s="98">
        <f>IF(Uzsakymas!$H390=Uzsakymas!$G$22,Uzsakymas!$D390,0)*Uzsakymas!$F390</f>
        <v>0</v>
      </c>
      <c r="AH390" s="98">
        <f>IF(Uzsakymas!$I390=Uzsakymas!$G$22,Uzsakymas!$E390,0)*Uzsakymas!$F390</f>
        <v>0</v>
      </c>
      <c r="AI390" s="98">
        <f>IF(Uzsakymas!$J390=Uzsakymas!$G$22,Uzsakymas!$E390,0)*Uzsakymas!$F390</f>
        <v>0</v>
      </c>
      <c r="AJ390" s="98">
        <f>IF(Uzsakymas!$G390=Uzsakymas!$G$23,Uzsakymas!$D390,0)*Uzsakymas!$F390</f>
        <v>0</v>
      </c>
      <c r="AK390" s="98">
        <f>IF(Uzsakymas!$H390=Uzsakymas!$G$23,Uzsakymas!$D390,0)*Uzsakymas!$F390</f>
        <v>0</v>
      </c>
      <c r="AL390" s="98">
        <f>IF(Uzsakymas!$I390=Uzsakymas!$G$23,Uzsakymas!$E390,0)*Uzsakymas!$F390</f>
        <v>0</v>
      </c>
      <c r="AM390" s="98">
        <f>IF(Uzsakymas!$J390=Uzsakymas!$G$23,Uzsakymas!$E390,0)*Uzsakymas!$F390</f>
        <v>0</v>
      </c>
      <c r="AN390" s="98">
        <f>IF(Uzsakymas!$G390=Uzsakymas!$G$24,Uzsakymas!$D390,0)*Uzsakymas!$F390</f>
        <v>0</v>
      </c>
      <c r="AO390" s="98">
        <f>IF(Uzsakymas!$H390=Uzsakymas!$G$24,Uzsakymas!$D390,0)*Uzsakymas!$F390</f>
        <v>0</v>
      </c>
      <c r="AP390" s="98">
        <f>IF(Uzsakymas!$I390=Uzsakymas!$G$24,Uzsakymas!$E390,0)*Uzsakymas!$F390</f>
        <v>0</v>
      </c>
      <c r="AQ390" s="98">
        <f>IF(Uzsakymas!$J390=Uzsakymas!$G$24,Uzsakymas!$E390,0)*Uzsakymas!$F390</f>
        <v>0</v>
      </c>
      <c r="AR390" s="98">
        <f>IF(Uzsakymas!$G390=Uzsakymas!$G$25,Uzsakymas!$D390,0)*Uzsakymas!$F390</f>
        <v>0</v>
      </c>
      <c r="AS390" s="98">
        <f>IF(Uzsakymas!$H390=Uzsakymas!$G$25,Uzsakymas!$D390,0)*Uzsakymas!$F390</f>
        <v>0</v>
      </c>
      <c r="AT390" s="98">
        <f>IF(Uzsakymas!$I390=Uzsakymas!$G$25,Uzsakymas!$E390,0)*Uzsakymas!$F390</f>
        <v>0</v>
      </c>
      <c r="AU390" s="98">
        <f>IF(Uzsakymas!$J390=Uzsakymas!$G$25,Uzsakymas!$E390,0)*Uzsakymas!$F390</f>
        <v>0</v>
      </c>
      <c r="AV390" s="98">
        <f>IF(Uzsakymas!$G390=Uzsakymas!$G$26,Uzsakymas!$D390,0)*Uzsakymas!$F390</f>
        <v>0</v>
      </c>
      <c r="AW390" s="98">
        <f>IF(Uzsakymas!$H390=Uzsakymas!$G$26,Uzsakymas!$D390,0)*Uzsakymas!$F390</f>
        <v>0</v>
      </c>
      <c r="AX390" s="98">
        <f>IF(Uzsakymas!$I390=Uzsakymas!$G$26,Uzsakymas!$E390,0)*Uzsakymas!$F390</f>
        <v>0</v>
      </c>
      <c r="AY390" s="98">
        <f>IF(Uzsakymas!$J390=Uzsakymas!$G$26,Uzsakymas!$E390,0)*Uzsakymas!$F390</f>
        <v>0</v>
      </c>
      <c r="AZ390" s="29">
        <f>(P390+Q390+R390+S390)/1000</f>
        <v>0</v>
      </c>
      <c r="BA390" s="16">
        <f>(T390+U390+V390+W390)/1000</f>
        <v>0</v>
      </c>
      <c r="BB390" s="16">
        <f>(X390+XFD390+XFD390+AA390)/1000</f>
        <v>0</v>
      </c>
      <c r="BC390" s="16">
        <f>(AB390+AC390+AD390+AE390)/1000</f>
        <v>0</v>
      </c>
      <c r="BD390" s="16">
        <f>(AF390+AG390+AH390+AI390)/1000</f>
        <v>0</v>
      </c>
      <c r="BE390" s="16">
        <f>(AJ390+AK390+AL390+AM390)/1000</f>
        <v>0</v>
      </c>
      <c r="BF390" s="16">
        <f>(AN390+AO390+AP390+AQ390)/1000</f>
        <v>0</v>
      </c>
      <c r="BG390" s="16">
        <f>(AR390+AS390+AT390+AU390)/1000</f>
        <v>0</v>
      </c>
      <c r="BH390" s="30">
        <f>(AV390+AW390+AX390+AY390)/1000</f>
        <v>0</v>
      </c>
    </row>
    <row r="391" spans="1:60" hidden="true">
      <c r="N391">
        <v>362</v>
      </c>
      <c r="P391" s="98">
        <f>IF(Uzsakymas!$G391=Uzsakymas!$G$18,Uzsakymas!$D391,0)*Uzsakymas!$F391</f>
        <v>0</v>
      </c>
      <c r="Q391" s="98">
        <f>IF(Uzsakymas!$H391=Uzsakymas!$G$18,Uzsakymas!$D391,0)*Uzsakymas!$F391</f>
        <v>0</v>
      </c>
      <c r="R391" s="98">
        <f>IF(Uzsakymas!$I391=Uzsakymas!$G$18,Uzsakymas!$E391,0)*Uzsakymas!$F391</f>
        <v>0</v>
      </c>
      <c r="S391" s="98">
        <f>IF(Uzsakymas!$J391=Uzsakymas!$G$18,Uzsakymas!$E391,0)*Uzsakymas!$F391</f>
        <v>0</v>
      </c>
      <c r="T391" s="98">
        <f>IF(Uzsakymas!$G391=Uzsakymas!$G$19,Uzsakymas!$D391,0)*Uzsakymas!$F391</f>
        <v>0</v>
      </c>
      <c r="U391" s="98">
        <f>IF(Uzsakymas!$H391=Uzsakymas!$G$19,Uzsakymas!$D391,0)*Uzsakymas!$F391</f>
        <v>0</v>
      </c>
      <c r="V391" s="98">
        <f>IF(Uzsakymas!$I391=Uzsakymas!$G$19,Uzsakymas!$E391,0)*Uzsakymas!$F391</f>
        <v>0</v>
      </c>
      <c r="W391" s="98">
        <f>IF(Uzsakymas!$J391=Uzsakymas!$G$19,Uzsakymas!$E391,0)*Uzsakymas!$F391</f>
        <v>0</v>
      </c>
      <c r="X391" s="98">
        <f>IF(Uzsakymas!$G391=Uzsakymas!$G$20,Uzsakymas!$D391,0)*Uzsakymas!$F391</f>
        <v>0</v>
      </c>
      <c r="Y391" s="98">
        <f>IF(Uzsakymas!$H391=Uzsakymas!$G$20,Uzsakymas!$D391,0)*Uzsakymas!$F391</f>
        <v>0</v>
      </c>
      <c r="Z391" s="98">
        <f>IF(Uzsakymas!$I391=Uzsakymas!$G$20,Uzsakymas!$E391,0)*Uzsakymas!$F391</f>
        <v>0</v>
      </c>
      <c r="AA391" s="98">
        <f>IF(Uzsakymas!$J391=Uzsakymas!$G$20,Uzsakymas!$E391,0)*Uzsakymas!$F391</f>
        <v>0</v>
      </c>
      <c r="AB391" s="98">
        <f>IF(Uzsakymas!$G391=Uzsakymas!$G$21,Uzsakymas!$D391,0)*Uzsakymas!$F391</f>
        <v>0</v>
      </c>
      <c r="AC391" s="98">
        <f>IF(Uzsakymas!$H391=Uzsakymas!$G$21,Uzsakymas!$D391,0)*Uzsakymas!$F391</f>
        <v>0</v>
      </c>
      <c r="AD391" s="98">
        <f>IF(Uzsakymas!$I391=Uzsakymas!$G$21,Uzsakymas!$E391,0)*Uzsakymas!$F391</f>
        <v>0</v>
      </c>
      <c r="AE391" s="98">
        <f>IF(Uzsakymas!$J391=Uzsakymas!$G$21,Uzsakymas!$E391,0)*Uzsakymas!$F391</f>
        <v>0</v>
      </c>
      <c r="AF391" s="98">
        <f>IF(Uzsakymas!$G391=Uzsakymas!$G$22,Uzsakymas!$D391,0)*Uzsakymas!$F391</f>
        <v>0</v>
      </c>
      <c r="AG391" s="98">
        <f>IF(Uzsakymas!$H391=Uzsakymas!$G$22,Uzsakymas!$D391,0)*Uzsakymas!$F391</f>
        <v>0</v>
      </c>
      <c r="AH391" s="98">
        <f>IF(Uzsakymas!$I391=Uzsakymas!$G$22,Uzsakymas!$E391,0)*Uzsakymas!$F391</f>
        <v>0</v>
      </c>
      <c r="AI391" s="98">
        <f>IF(Uzsakymas!$J391=Uzsakymas!$G$22,Uzsakymas!$E391,0)*Uzsakymas!$F391</f>
        <v>0</v>
      </c>
      <c r="AJ391" s="98">
        <f>IF(Uzsakymas!$G391=Uzsakymas!$G$23,Uzsakymas!$D391,0)*Uzsakymas!$F391</f>
        <v>0</v>
      </c>
      <c r="AK391" s="98">
        <f>IF(Uzsakymas!$H391=Uzsakymas!$G$23,Uzsakymas!$D391,0)*Uzsakymas!$F391</f>
        <v>0</v>
      </c>
      <c r="AL391" s="98">
        <f>IF(Uzsakymas!$I391=Uzsakymas!$G$23,Uzsakymas!$E391,0)*Uzsakymas!$F391</f>
        <v>0</v>
      </c>
      <c r="AM391" s="98">
        <f>IF(Uzsakymas!$J391=Uzsakymas!$G$23,Uzsakymas!$E391,0)*Uzsakymas!$F391</f>
        <v>0</v>
      </c>
      <c r="AN391" s="98">
        <f>IF(Uzsakymas!$G391=Uzsakymas!$G$24,Uzsakymas!$D391,0)*Uzsakymas!$F391</f>
        <v>0</v>
      </c>
      <c r="AO391" s="98">
        <f>IF(Uzsakymas!$H391=Uzsakymas!$G$24,Uzsakymas!$D391,0)*Uzsakymas!$F391</f>
        <v>0</v>
      </c>
      <c r="AP391" s="98">
        <f>IF(Uzsakymas!$I391=Uzsakymas!$G$24,Uzsakymas!$E391,0)*Uzsakymas!$F391</f>
        <v>0</v>
      </c>
      <c r="AQ391" s="98">
        <f>IF(Uzsakymas!$J391=Uzsakymas!$G$24,Uzsakymas!$E391,0)*Uzsakymas!$F391</f>
        <v>0</v>
      </c>
      <c r="AR391" s="98">
        <f>IF(Uzsakymas!$G391=Uzsakymas!$G$25,Uzsakymas!$D391,0)*Uzsakymas!$F391</f>
        <v>0</v>
      </c>
      <c r="AS391" s="98">
        <f>IF(Uzsakymas!$H391=Uzsakymas!$G$25,Uzsakymas!$D391,0)*Uzsakymas!$F391</f>
        <v>0</v>
      </c>
      <c r="AT391" s="98">
        <f>IF(Uzsakymas!$I391=Uzsakymas!$G$25,Uzsakymas!$E391,0)*Uzsakymas!$F391</f>
        <v>0</v>
      </c>
      <c r="AU391" s="98">
        <f>IF(Uzsakymas!$J391=Uzsakymas!$G$25,Uzsakymas!$E391,0)*Uzsakymas!$F391</f>
        <v>0</v>
      </c>
      <c r="AV391" s="98">
        <f>IF(Uzsakymas!$G391=Uzsakymas!$G$26,Uzsakymas!$D391,0)*Uzsakymas!$F391</f>
        <v>0</v>
      </c>
      <c r="AW391" s="98">
        <f>IF(Uzsakymas!$H391=Uzsakymas!$G$26,Uzsakymas!$D391,0)*Uzsakymas!$F391</f>
        <v>0</v>
      </c>
      <c r="AX391" s="98">
        <f>IF(Uzsakymas!$I391=Uzsakymas!$G$26,Uzsakymas!$E391,0)*Uzsakymas!$F391</f>
        <v>0</v>
      </c>
      <c r="AY391" s="98">
        <f>IF(Uzsakymas!$J391=Uzsakymas!$G$26,Uzsakymas!$E391,0)*Uzsakymas!$F391</f>
        <v>0</v>
      </c>
      <c r="AZ391" s="29">
        <f>(P391+Q391+R391+S391)/1000</f>
        <v>0</v>
      </c>
      <c r="BA391" s="16">
        <f>(T391+U391+V391+W391)/1000</f>
        <v>0</v>
      </c>
      <c r="BB391" s="16">
        <f>(X391+XFD391+XFD391+AA391)/1000</f>
        <v>0</v>
      </c>
      <c r="BC391" s="16">
        <f>(AB391+AC391+AD391+AE391)/1000</f>
        <v>0</v>
      </c>
      <c r="BD391" s="16">
        <f>(AF391+AG391+AH391+AI391)/1000</f>
        <v>0</v>
      </c>
      <c r="BE391" s="16">
        <f>(AJ391+AK391+AL391+AM391)/1000</f>
        <v>0</v>
      </c>
      <c r="BF391" s="16">
        <f>(AN391+AO391+AP391+AQ391)/1000</f>
        <v>0</v>
      </c>
      <c r="BG391" s="16">
        <f>(AR391+AS391+AT391+AU391)/1000</f>
        <v>0</v>
      </c>
      <c r="BH391" s="30">
        <f>(AV391+AW391+AX391+AY391)/1000</f>
        <v>0</v>
      </c>
    </row>
    <row r="392" spans="1:60" hidden="true">
      <c r="N392">
        <v>363</v>
      </c>
      <c r="P392" s="98">
        <f>IF(Uzsakymas!$G392=Uzsakymas!$G$18,Uzsakymas!$D392,0)*Uzsakymas!$F392</f>
        <v>0</v>
      </c>
      <c r="Q392" s="98">
        <f>IF(Uzsakymas!$H392=Uzsakymas!$G$18,Uzsakymas!$D392,0)*Uzsakymas!$F392</f>
        <v>0</v>
      </c>
      <c r="R392" s="98">
        <f>IF(Uzsakymas!$I392=Uzsakymas!$G$18,Uzsakymas!$E392,0)*Uzsakymas!$F392</f>
        <v>0</v>
      </c>
      <c r="S392" s="98">
        <f>IF(Uzsakymas!$J392=Uzsakymas!$G$18,Uzsakymas!$E392,0)*Uzsakymas!$F392</f>
        <v>0</v>
      </c>
      <c r="T392" s="98">
        <f>IF(Uzsakymas!$G392=Uzsakymas!$G$19,Uzsakymas!$D392,0)*Uzsakymas!$F392</f>
        <v>0</v>
      </c>
      <c r="U392" s="98">
        <f>IF(Uzsakymas!$H392=Uzsakymas!$G$19,Uzsakymas!$D392,0)*Uzsakymas!$F392</f>
        <v>0</v>
      </c>
      <c r="V392" s="98">
        <f>IF(Uzsakymas!$I392=Uzsakymas!$G$19,Uzsakymas!$E392,0)*Uzsakymas!$F392</f>
        <v>0</v>
      </c>
      <c r="W392" s="98">
        <f>IF(Uzsakymas!$J392=Uzsakymas!$G$19,Uzsakymas!$E392,0)*Uzsakymas!$F392</f>
        <v>0</v>
      </c>
      <c r="X392" s="98">
        <f>IF(Uzsakymas!$G392=Uzsakymas!$G$20,Uzsakymas!$D392,0)*Uzsakymas!$F392</f>
        <v>0</v>
      </c>
      <c r="Y392" s="98">
        <f>IF(Uzsakymas!$H392=Uzsakymas!$G$20,Uzsakymas!$D392,0)*Uzsakymas!$F392</f>
        <v>0</v>
      </c>
      <c r="Z392" s="98">
        <f>IF(Uzsakymas!$I392=Uzsakymas!$G$20,Uzsakymas!$E392,0)*Uzsakymas!$F392</f>
        <v>0</v>
      </c>
      <c r="AA392" s="98">
        <f>IF(Uzsakymas!$J392=Uzsakymas!$G$20,Uzsakymas!$E392,0)*Uzsakymas!$F392</f>
        <v>0</v>
      </c>
      <c r="AB392" s="98">
        <f>IF(Uzsakymas!$G392=Uzsakymas!$G$21,Uzsakymas!$D392,0)*Uzsakymas!$F392</f>
        <v>0</v>
      </c>
      <c r="AC392" s="98">
        <f>IF(Uzsakymas!$H392=Uzsakymas!$G$21,Uzsakymas!$D392,0)*Uzsakymas!$F392</f>
        <v>0</v>
      </c>
      <c r="AD392" s="98">
        <f>IF(Uzsakymas!$I392=Uzsakymas!$G$21,Uzsakymas!$E392,0)*Uzsakymas!$F392</f>
        <v>0</v>
      </c>
      <c r="AE392" s="98">
        <f>IF(Uzsakymas!$J392=Uzsakymas!$G$21,Uzsakymas!$E392,0)*Uzsakymas!$F392</f>
        <v>0</v>
      </c>
      <c r="AF392" s="98">
        <f>IF(Uzsakymas!$G392=Uzsakymas!$G$22,Uzsakymas!$D392,0)*Uzsakymas!$F392</f>
        <v>0</v>
      </c>
      <c r="AG392" s="98">
        <f>IF(Uzsakymas!$H392=Uzsakymas!$G$22,Uzsakymas!$D392,0)*Uzsakymas!$F392</f>
        <v>0</v>
      </c>
      <c r="AH392" s="98">
        <f>IF(Uzsakymas!$I392=Uzsakymas!$G$22,Uzsakymas!$E392,0)*Uzsakymas!$F392</f>
        <v>0</v>
      </c>
      <c r="AI392" s="98">
        <f>IF(Uzsakymas!$J392=Uzsakymas!$G$22,Uzsakymas!$E392,0)*Uzsakymas!$F392</f>
        <v>0</v>
      </c>
      <c r="AJ392" s="98">
        <f>IF(Uzsakymas!$G392=Uzsakymas!$G$23,Uzsakymas!$D392,0)*Uzsakymas!$F392</f>
        <v>0</v>
      </c>
      <c r="AK392" s="98">
        <f>IF(Uzsakymas!$H392=Uzsakymas!$G$23,Uzsakymas!$D392,0)*Uzsakymas!$F392</f>
        <v>0</v>
      </c>
      <c r="AL392" s="98">
        <f>IF(Uzsakymas!$I392=Uzsakymas!$G$23,Uzsakymas!$E392,0)*Uzsakymas!$F392</f>
        <v>0</v>
      </c>
      <c r="AM392" s="98">
        <f>IF(Uzsakymas!$J392=Uzsakymas!$G$23,Uzsakymas!$E392,0)*Uzsakymas!$F392</f>
        <v>0</v>
      </c>
      <c r="AN392" s="98">
        <f>IF(Uzsakymas!$G392=Uzsakymas!$G$24,Uzsakymas!$D392,0)*Uzsakymas!$F392</f>
        <v>0</v>
      </c>
      <c r="AO392" s="98">
        <f>IF(Uzsakymas!$H392=Uzsakymas!$G$24,Uzsakymas!$D392,0)*Uzsakymas!$F392</f>
        <v>0</v>
      </c>
      <c r="AP392" s="98">
        <f>IF(Uzsakymas!$I392=Uzsakymas!$G$24,Uzsakymas!$E392,0)*Uzsakymas!$F392</f>
        <v>0</v>
      </c>
      <c r="AQ392" s="98">
        <f>IF(Uzsakymas!$J392=Uzsakymas!$G$24,Uzsakymas!$E392,0)*Uzsakymas!$F392</f>
        <v>0</v>
      </c>
      <c r="AR392" s="98">
        <f>IF(Uzsakymas!$G392=Uzsakymas!$G$25,Uzsakymas!$D392,0)*Uzsakymas!$F392</f>
        <v>0</v>
      </c>
      <c r="AS392" s="98">
        <f>IF(Uzsakymas!$H392=Uzsakymas!$G$25,Uzsakymas!$D392,0)*Uzsakymas!$F392</f>
        <v>0</v>
      </c>
      <c r="AT392" s="98">
        <f>IF(Uzsakymas!$I392=Uzsakymas!$G$25,Uzsakymas!$E392,0)*Uzsakymas!$F392</f>
        <v>0</v>
      </c>
      <c r="AU392" s="98">
        <f>IF(Uzsakymas!$J392=Uzsakymas!$G$25,Uzsakymas!$E392,0)*Uzsakymas!$F392</f>
        <v>0</v>
      </c>
      <c r="AV392" s="98">
        <f>IF(Uzsakymas!$G392=Uzsakymas!$G$26,Uzsakymas!$D392,0)*Uzsakymas!$F392</f>
        <v>0</v>
      </c>
      <c r="AW392" s="98">
        <f>IF(Uzsakymas!$H392=Uzsakymas!$G$26,Uzsakymas!$D392,0)*Uzsakymas!$F392</f>
        <v>0</v>
      </c>
      <c r="AX392" s="98">
        <f>IF(Uzsakymas!$I392=Uzsakymas!$G$26,Uzsakymas!$E392,0)*Uzsakymas!$F392</f>
        <v>0</v>
      </c>
      <c r="AY392" s="98">
        <f>IF(Uzsakymas!$J392=Uzsakymas!$G$26,Uzsakymas!$E392,0)*Uzsakymas!$F392</f>
        <v>0</v>
      </c>
      <c r="AZ392" s="29">
        <f>(P392+Q392+R392+S392)/1000</f>
        <v>0</v>
      </c>
      <c r="BA392" s="16">
        <f>(T392+U392+V392+W392)/1000</f>
        <v>0</v>
      </c>
      <c r="BB392" s="16">
        <f>(X392+XFD392+XFD392+AA392)/1000</f>
        <v>0</v>
      </c>
      <c r="BC392" s="16">
        <f>(AB392+AC392+AD392+AE392)/1000</f>
        <v>0</v>
      </c>
      <c r="BD392" s="16">
        <f>(AF392+AG392+AH392+AI392)/1000</f>
        <v>0</v>
      </c>
      <c r="BE392" s="16">
        <f>(AJ392+AK392+AL392+AM392)/1000</f>
        <v>0</v>
      </c>
      <c r="BF392" s="16">
        <f>(AN392+AO392+AP392+AQ392)/1000</f>
        <v>0</v>
      </c>
      <c r="BG392" s="16">
        <f>(AR392+AS392+AT392+AU392)/1000</f>
        <v>0</v>
      </c>
      <c r="BH392" s="30">
        <f>(AV392+AW392+AX392+AY392)/1000</f>
        <v>0</v>
      </c>
    </row>
    <row r="393" spans="1:60" hidden="true">
      <c r="N393">
        <v>364</v>
      </c>
      <c r="P393" s="98">
        <f>IF(Uzsakymas!$G393=Uzsakymas!$G$18,Uzsakymas!$D393,0)*Uzsakymas!$F393</f>
        <v>0</v>
      </c>
      <c r="Q393" s="98">
        <f>IF(Uzsakymas!$H393=Uzsakymas!$G$18,Uzsakymas!$D393,0)*Uzsakymas!$F393</f>
        <v>0</v>
      </c>
      <c r="R393" s="98">
        <f>IF(Uzsakymas!$I393=Uzsakymas!$G$18,Uzsakymas!$E393,0)*Uzsakymas!$F393</f>
        <v>0</v>
      </c>
      <c r="S393" s="98">
        <f>IF(Uzsakymas!$J393=Uzsakymas!$G$18,Uzsakymas!$E393,0)*Uzsakymas!$F393</f>
        <v>0</v>
      </c>
      <c r="T393" s="98">
        <f>IF(Uzsakymas!$G393=Uzsakymas!$G$19,Uzsakymas!$D393,0)*Uzsakymas!$F393</f>
        <v>0</v>
      </c>
      <c r="U393" s="98">
        <f>IF(Uzsakymas!$H393=Uzsakymas!$G$19,Uzsakymas!$D393,0)*Uzsakymas!$F393</f>
        <v>0</v>
      </c>
      <c r="V393" s="98">
        <f>IF(Uzsakymas!$I393=Uzsakymas!$G$19,Uzsakymas!$E393,0)*Uzsakymas!$F393</f>
        <v>0</v>
      </c>
      <c r="W393" s="98">
        <f>IF(Uzsakymas!$J393=Uzsakymas!$G$19,Uzsakymas!$E393,0)*Uzsakymas!$F393</f>
        <v>0</v>
      </c>
      <c r="X393" s="98">
        <f>IF(Uzsakymas!$G393=Uzsakymas!$G$20,Uzsakymas!$D393,0)*Uzsakymas!$F393</f>
        <v>0</v>
      </c>
      <c r="Y393" s="98">
        <f>IF(Uzsakymas!$H393=Uzsakymas!$G$20,Uzsakymas!$D393,0)*Uzsakymas!$F393</f>
        <v>0</v>
      </c>
      <c r="Z393" s="98">
        <f>IF(Uzsakymas!$I393=Uzsakymas!$G$20,Uzsakymas!$E393,0)*Uzsakymas!$F393</f>
        <v>0</v>
      </c>
      <c r="AA393" s="98">
        <f>IF(Uzsakymas!$J393=Uzsakymas!$G$20,Uzsakymas!$E393,0)*Uzsakymas!$F393</f>
        <v>0</v>
      </c>
      <c r="AB393" s="98">
        <f>IF(Uzsakymas!$G393=Uzsakymas!$G$21,Uzsakymas!$D393,0)*Uzsakymas!$F393</f>
        <v>0</v>
      </c>
      <c r="AC393" s="98">
        <f>IF(Uzsakymas!$H393=Uzsakymas!$G$21,Uzsakymas!$D393,0)*Uzsakymas!$F393</f>
        <v>0</v>
      </c>
      <c r="AD393" s="98">
        <f>IF(Uzsakymas!$I393=Uzsakymas!$G$21,Uzsakymas!$E393,0)*Uzsakymas!$F393</f>
        <v>0</v>
      </c>
      <c r="AE393" s="98">
        <f>IF(Uzsakymas!$J393=Uzsakymas!$G$21,Uzsakymas!$E393,0)*Uzsakymas!$F393</f>
        <v>0</v>
      </c>
      <c r="AF393" s="98">
        <f>IF(Uzsakymas!$G393=Uzsakymas!$G$22,Uzsakymas!$D393,0)*Uzsakymas!$F393</f>
        <v>0</v>
      </c>
      <c r="AG393" s="98">
        <f>IF(Uzsakymas!$H393=Uzsakymas!$G$22,Uzsakymas!$D393,0)*Uzsakymas!$F393</f>
        <v>0</v>
      </c>
      <c r="AH393" s="98">
        <f>IF(Uzsakymas!$I393=Uzsakymas!$G$22,Uzsakymas!$E393,0)*Uzsakymas!$F393</f>
        <v>0</v>
      </c>
      <c r="AI393" s="98">
        <f>IF(Uzsakymas!$J393=Uzsakymas!$G$22,Uzsakymas!$E393,0)*Uzsakymas!$F393</f>
        <v>0</v>
      </c>
      <c r="AJ393" s="98">
        <f>IF(Uzsakymas!$G393=Uzsakymas!$G$23,Uzsakymas!$D393,0)*Uzsakymas!$F393</f>
        <v>0</v>
      </c>
      <c r="AK393" s="98">
        <f>IF(Uzsakymas!$H393=Uzsakymas!$G$23,Uzsakymas!$D393,0)*Uzsakymas!$F393</f>
        <v>0</v>
      </c>
      <c r="AL393" s="98">
        <f>IF(Uzsakymas!$I393=Uzsakymas!$G$23,Uzsakymas!$E393,0)*Uzsakymas!$F393</f>
        <v>0</v>
      </c>
      <c r="AM393" s="98">
        <f>IF(Uzsakymas!$J393=Uzsakymas!$G$23,Uzsakymas!$E393,0)*Uzsakymas!$F393</f>
        <v>0</v>
      </c>
      <c r="AN393" s="98">
        <f>IF(Uzsakymas!$G393=Uzsakymas!$G$24,Uzsakymas!$D393,0)*Uzsakymas!$F393</f>
        <v>0</v>
      </c>
      <c r="AO393" s="98">
        <f>IF(Uzsakymas!$H393=Uzsakymas!$G$24,Uzsakymas!$D393,0)*Uzsakymas!$F393</f>
        <v>0</v>
      </c>
      <c r="AP393" s="98">
        <f>IF(Uzsakymas!$I393=Uzsakymas!$G$24,Uzsakymas!$E393,0)*Uzsakymas!$F393</f>
        <v>0</v>
      </c>
      <c r="AQ393" s="98">
        <f>IF(Uzsakymas!$J393=Uzsakymas!$G$24,Uzsakymas!$E393,0)*Uzsakymas!$F393</f>
        <v>0</v>
      </c>
      <c r="AR393" s="98">
        <f>IF(Uzsakymas!$G393=Uzsakymas!$G$25,Uzsakymas!$D393,0)*Uzsakymas!$F393</f>
        <v>0</v>
      </c>
      <c r="AS393" s="98">
        <f>IF(Uzsakymas!$H393=Uzsakymas!$G$25,Uzsakymas!$D393,0)*Uzsakymas!$F393</f>
        <v>0</v>
      </c>
      <c r="AT393" s="98">
        <f>IF(Uzsakymas!$I393=Uzsakymas!$G$25,Uzsakymas!$E393,0)*Uzsakymas!$F393</f>
        <v>0</v>
      </c>
      <c r="AU393" s="98">
        <f>IF(Uzsakymas!$J393=Uzsakymas!$G$25,Uzsakymas!$E393,0)*Uzsakymas!$F393</f>
        <v>0</v>
      </c>
      <c r="AV393" s="98">
        <f>IF(Uzsakymas!$G393=Uzsakymas!$G$26,Uzsakymas!$D393,0)*Uzsakymas!$F393</f>
        <v>0</v>
      </c>
      <c r="AW393" s="98">
        <f>IF(Uzsakymas!$H393=Uzsakymas!$G$26,Uzsakymas!$D393,0)*Uzsakymas!$F393</f>
        <v>0</v>
      </c>
      <c r="AX393" s="98">
        <f>IF(Uzsakymas!$I393=Uzsakymas!$G$26,Uzsakymas!$E393,0)*Uzsakymas!$F393</f>
        <v>0</v>
      </c>
      <c r="AY393" s="98">
        <f>IF(Uzsakymas!$J393=Uzsakymas!$G$26,Uzsakymas!$E393,0)*Uzsakymas!$F393</f>
        <v>0</v>
      </c>
      <c r="AZ393" s="29">
        <f>(P393+Q393+R393+S393)/1000</f>
        <v>0</v>
      </c>
      <c r="BA393" s="16">
        <f>(T393+U393+V393+W393)/1000</f>
        <v>0</v>
      </c>
      <c r="BB393" s="16">
        <f>(X393+XFD393+XFD393+AA393)/1000</f>
        <v>0</v>
      </c>
      <c r="BC393" s="16">
        <f>(AB393+AC393+AD393+AE393)/1000</f>
        <v>0</v>
      </c>
      <c r="BD393" s="16">
        <f>(AF393+AG393+AH393+AI393)/1000</f>
        <v>0</v>
      </c>
      <c r="BE393" s="16">
        <f>(AJ393+AK393+AL393+AM393)/1000</f>
        <v>0</v>
      </c>
      <c r="BF393" s="16">
        <f>(AN393+AO393+AP393+AQ393)/1000</f>
        <v>0</v>
      </c>
      <c r="BG393" s="16">
        <f>(AR393+AS393+AT393+AU393)/1000</f>
        <v>0</v>
      </c>
      <c r="BH393" s="30">
        <f>(AV393+AW393+AX393+AY393)/1000</f>
        <v>0</v>
      </c>
    </row>
    <row r="394" spans="1:60" hidden="true">
      <c r="N394">
        <v>365</v>
      </c>
      <c r="P394" s="98">
        <f>IF(Uzsakymas!$G394=Uzsakymas!$G$18,Uzsakymas!$D394,0)*Uzsakymas!$F394</f>
        <v>0</v>
      </c>
      <c r="Q394" s="98">
        <f>IF(Uzsakymas!$H394=Uzsakymas!$G$18,Uzsakymas!$D394,0)*Uzsakymas!$F394</f>
        <v>0</v>
      </c>
      <c r="R394" s="98">
        <f>IF(Uzsakymas!$I394=Uzsakymas!$G$18,Uzsakymas!$E394,0)*Uzsakymas!$F394</f>
        <v>0</v>
      </c>
      <c r="S394" s="98">
        <f>IF(Uzsakymas!$J394=Uzsakymas!$G$18,Uzsakymas!$E394,0)*Uzsakymas!$F394</f>
        <v>0</v>
      </c>
      <c r="T394" s="98">
        <f>IF(Uzsakymas!$G394=Uzsakymas!$G$19,Uzsakymas!$D394,0)*Uzsakymas!$F394</f>
        <v>0</v>
      </c>
      <c r="U394" s="98">
        <f>IF(Uzsakymas!$H394=Uzsakymas!$G$19,Uzsakymas!$D394,0)*Uzsakymas!$F394</f>
        <v>0</v>
      </c>
      <c r="V394" s="98">
        <f>IF(Uzsakymas!$I394=Uzsakymas!$G$19,Uzsakymas!$E394,0)*Uzsakymas!$F394</f>
        <v>0</v>
      </c>
      <c r="W394" s="98">
        <f>IF(Uzsakymas!$J394=Uzsakymas!$G$19,Uzsakymas!$E394,0)*Uzsakymas!$F394</f>
        <v>0</v>
      </c>
      <c r="X394" s="98">
        <f>IF(Uzsakymas!$G394=Uzsakymas!$G$20,Uzsakymas!$D394,0)*Uzsakymas!$F394</f>
        <v>0</v>
      </c>
      <c r="Y394" s="98">
        <f>IF(Uzsakymas!$H394=Uzsakymas!$G$20,Uzsakymas!$D394,0)*Uzsakymas!$F394</f>
        <v>0</v>
      </c>
      <c r="Z394" s="98">
        <f>IF(Uzsakymas!$I394=Uzsakymas!$G$20,Uzsakymas!$E394,0)*Uzsakymas!$F394</f>
        <v>0</v>
      </c>
      <c r="AA394" s="98">
        <f>IF(Uzsakymas!$J394=Uzsakymas!$G$20,Uzsakymas!$E394,0)*Uzsakymas!$F394</f>
        <v>0</v>
      </c>
      <c r="AB394" s="98">
        <f>IF(Uzsakymas!$G394=Uzsakymas!$G$21,Uzsakymas!$D394,0)*Uzsakymas!$F394</f>
        <v>0</v>
      </c>
      <c r="AC394" s="98">
        <f>IF(Uzsakymas!$H394=Uzsakymas!$G$21,Uzsakymas!$D394,0)*Uzsakymas!$F394</f>
        <v>0</v>
      </c>
      <c r="AD394" s="98">
        <f>IF(Uzsakymas!$I394=Uzsakymas!$G$21,Uzsakymas!$E394,0)*Uzsakymas!$F394</f>
        <v>0</v>
      </c>
      <c r="AE394" s="98">
        <f>IF(Uzsakymas!$J394=Uzsakymas!$G$21,Uzsakymas!$E394,0)*Uzsakymas!$F394</f>
        <v>0</v>
      </c>
      <c r="AF394" s="98">
        <f>IF(Uzsakymas!$G394=Uzsakymas!$G$22,Uzsakymas!$D394,0)*Uzsakymas!$F394</f>
        <v>0</v>
      </c>
      <c r="AG394" s="98">
        <f>IF(Uzsakymas!$H394=Uzsakymas!$G$22,Uzsakymas!$D394,0)*Uzsakymas!$F394</f>
        <v>0</v>
      </c>
      <c r="AH394" s="98">
        <f>IF(Uzsakymas!$I394=Uzsakymas!$G$22,Uzsakymas!$E394,0)*Uzsakymas!$F394</f>
        <v>0</v>
      </c>
      <c r="AI394" s="98">
        <f>IF(Uzsakymas!$J394=Uzsakymas!$G$22,Uzsakymas!$E394,0)*Uzsakymas!$F394</f>
        <v>0</v>
      </c>
      <c r="AJ394" s="98">
        <f>IF(Uzsakymas!$G394=Uzsakymas!$G$23,Uzsakymas!$D394,0)*Uzsakymas!$F394</f>
        <v>0</v>
      </c>
      <c r="AK394" s="98">
        <f>IF(Uzsakymas!$H394=Uzsakymas!$G$23,Uzsakymas!$D394,0)*Uzsakymas!$F394</f>
        <v>0</v>
      </c>
      <c r="AL394" s="98">
        <f>IF(Uzsakymas!$I394=Uzsakymas!$G$23,Uzsakymas!$E394,0)*Uzsakymas!$F394</f>
        <v>0</v>
      </c>
      <c r="AM394" s="98">
        <f>IF(Uzsakymas!$J394=Uzsakymas!$G$23,Uzsakymas!$E394,0)*Uzsakymas!$F394</f>
        <v>0</v>
      </c>
      <c r="AN394" s="98">
        <f>IF(Uzsakymas!$G394=Uzsakymas!$G$24,Uzsakymas!$D394,0)*Uzsakymas!$F394</f>
        <v>0</v>
      </c>
      <c r="AO394" s="98">
        <f>IF(Uzsakymas!$H394=Uzsakymas!$G$24,Uzsakymas!$D394,0)*Uzsakymas!$F394</f>
        <v>0</v>
      </c>
      <c r="AP394" s="98">
        <f>IF(Uzsakymas!$I394=Uzsakymas!$G$24,Uzsakymas!$E394,0)*Uzsakymas!$F394</f>
        <v>0</v>
      </c>
      <c r="AQ394" s="98">
        <f>IF(Uzsakymas!$J394=Uzsakymas!$G$24,Uzsakymas!$E394,0)*Uzsakymas!$F394</f>
        <v>0</v>
      </c>
      <c r="AR394" s="98">
        <f>IF(Uzsakymas!$G394=Uzsakymas!$G$25,Uzsakymas!$D394,0)*Uzsakymas!$F394</f>
        <v>0</v>
      </c>
      <c r="AS394" s="98">
        <f>IF(Uzsakymas!$H394=Uzsakymas!$G$25,Uzsakymas!$D394,0)*Uzsakymas!$F394</f>
        <v>0</v>
      </c>
      <c r="AT394" s="98">
        <f>IF(Uzsakymas!$I394=Uzsakymas!$G$25,Uzsakymas!$E394,0)*Uzsakymas!$F394</f>
        <v>0</v>
      </c>
      <c r="AU394" s="98">
        <f>IF(Uzsakymas!$J394=Uzsakymas!$G$25,Uzsakymas!$E394,0)*Uzsakymas!$F394</f>
        <v>0</v>
      </c>
      <c r="AV394" s="98">
        <f>IF(Uzsakymas!$G394=Uzsakymas!$G$26,Uzsakymas!$D394,0)*Uzsakymas!$F394</f>
        <v>0</v>
      </c>
      <c r="AW394" s="98">
        <f>IF(Uzsakymas!$H394=Uzsakymas!$G$26,Uzsakymas!$D394,0)*Uzsakymas!$F394</f>
        <v>0</v>
      </c>
      <c r="AX394" s="98">
        <f>IF(Uzsakymas!$I394=Uzsakymas!$G$26,Uzsakymas!$E394,0)*Uzsakymas!$F394</f>
        <v>0</v>
      </c>
      <c r="AY394" s="98">
        <f>IF(Uzsakymas!$J394=Uzsakymas!$G$26,Uzsakymas!$E394,0)*Uzsakymas!$F394</f>
        <v>0</v>
      </c>
      <c r="AZ394" s="29">
        <f>(P394+Q394+R394+S394)/1000</f>
        <v>0</v>
      </c>
      <c r="BA394" s="16">
        <f>(T394+U394+V394+W394)/1000</f>
        <v>0</v>
      </c>
      <c r="BB394" s="16">
        <f>(X394+XFD394+XFD394+AA394)/1000</f>
        <v>0</v>
      </c>
      <c r="BC394" s="16">
        <f>(AB394+AC394+AD394+AE394)/1000</f>
        <v>0</v>
      </c>
      <c r="BD394" s="16">
        <f>(AF394+AG394+AH394+AI394)/1000</f>
        <v>0</v>
      </c>
      <c r="BE394" s="16">
        <f>(AJ394+AK394+AL394+AM394)/1000</f>
        <v>0</v>
      </c>
      <c r="BF394" s="16">
        <f>(AN394+AO394+AP394+AQ394)/1000</f>
        <v>0</v>
      </c>
      <c r="BG394" s="16">
        <f>(AR394+AS394+AT394+AU394)/1000</f>
        <v>0</v>
      </c>
      <c r="BH394" s="30">
        <f>(AV394+AW394+AX394+AY394)/1000</f>
        <v>0</v>
      </c>
    </row>
    <row r="395" spans="1:60" hidden="true">
      <c r="N395">
        <v>366</v>
      </c>
      <c r="P395" s="98">
        <f>IF(Uzsakymas!$G395=Uzsakymas!$G$18,Uzsakymas!$D395,0)*Uzsakymas!$F395</f>
        <v>0</v>
      </c>
      <c r="Q395" s="98">
        <f>IF(Uzsakymas!$H395=Uzsakymas!$G$18,Uzsakymas!$D395,0)*Uzsakymas!$F395</f>
        <v>0</v>
      </c>
      <c r="R395" s="98">
        <f>IF(Uzsakymas!$I395=Uzsakymas!$G$18,Uzsakymas!$E395,0)*Uzsakymas!$F395</f>
        <v>0</v>
      </c>
      <c r="S395" s="98">
        <f>IF(Uzsakymas!$J395=Uzsakymas!$G$18,Uzsakymas!$E395,0)*Uzsakymas!$F395</f>
        <v>0</v>
      </c>
      <c r="T395" s="98">
        <f>IF(Uzsakymas!$G395=Uzsakymas!$G$19,Uzsakymas!$D395,0)*Uzsakymas!$F395</f>
        <v>0</v>
      </c>
      <c r="U395" s="98">
        <f>IF(Uzsakymas!$H395=Uzsakymas!$G$19,Uzsakymas!$D395,0)*Uzsakymas!$F395</f>
        <v>0</v>
      </c>
      <c r="V395" s="98">
        <f>IF(Uzsakymas!$I395=Uzsakymas!$G$19,Uzsakymas!$E395,0)*Uzsakymas!$F395</f>
        <v>0</v>
      </c>
      <c r="W395" s="98">
        <f>IF(Uzsakymas!$J395=Uzsakymas!$G$19,Uzsakymas!$E395,0)*Uzsakymas!$F395</f>
        <v>0</v>
      </c>
      <c r="X395" s="98">
        <f>IF(Uzsakymas!$G395=Uzsakymas!$G$20,Uzsakymas!$D395,0)*Uzsakymas!$F395</f>
        <v>0</v>
      </c>
      <c r="Y395" s="98">
        <f>IF(Uzsakymas!$H395=Uzsakymas!$G$20,Uzsakymas!$D395,0)*Uzsakymas!$F395</f>
        <v>0</v>
      </c>
      <c r="Z395" s="98">
        <f>IF(Uzsakymas!$I395=Uzsakymas!$G$20,Uzsakymas!$E395,0)*Uzsakymas!$F395</f>
        <v>0</v>
      </c>
      <c r="AA395" s="98">
        <f>IF(Uzsakymas!$J395=Uzsakymas!$G$20,Uzsakymas!$E395,0)*Uzsakymas!$F395</f>
        <v>0</v>
      </c>
      <c r="AB395" s="98">
        <f>IF(Uzsakymas!$G395=Uzsakymas!$G$21,Uzsakymas!$D395,0)*Uzsakymas!$F395</f>
        <v>0</v>
      </c>
      <c r="AC395" s="98">
        <f>IF(Uzsakymas!$H395=Uzsakymas!$G$21,Uzsakymas!$D395,0)*Uzsakymas!$F395</f>
        <v>0</v>
      </c>
      <c r="AD395" s="98">
        <f>IF(Uzsakymas!$I395=Uzsakymas!$G$21,Uzsakymas!$E395,0)*Uzsakymas!$F395</f>
        <v>0</v>
      </c>
      <c r="AE395" s="98">
        <f>IF(Uzsakymas!$J395=Uzsakymas!$G$21,Uzsakymas!$E395,0)*Uzsakymas!$F395</f>
        <v>0</v>
      </c>
      <c r="AF395" s="98">
        <f>IF(Uzsakymas!$G395=Uzsakymas!$G$22,Uzsakymas!$D395,0)*Uzsakymas!$F395</f>
        <v>0</v>
      </c>
      <c r="AG395" s="98">
        <f>IF(Uzsakymas!$H395=Uzsakymas!$G$22,Uzsakymas!$D395,0)*Uzsakymas!$F395</f>
        <v>0</v>
      </c>
      <c r="AH395" s="98">
        <f>IF(Uzsakymas!$I395=Uzsakymas!$G$22,Uzsakymas!$E395,0)*Uzsakymas!$F395</f>
        <v>0</v>
      </c>
      <c r="AI395" s="98">
        <f>IF(Uzsakymas!$J395=Uzsakymas!$G$22,Uzsakymas!$E395,0)*Uzsakymas!$F395</f>
        <v>0</v>
      </c>
      <c r="AJ395" s="98">
        <f>IF(Uzsakymas!$G395=Uzsakymas!$G$23,Uzsakymas!$D395,0)*Uzsakymas!$F395</f>
        <v>0</v>
      </c>
      <c r="AK395" s="98">
        <f>IF(Uzsakymas!$H395=Uzsakymas!$G$23,Uzsakymas!$D395,0)*Uzsakymas!$F395</f>
        <v>0</v>
      </c>
      <c r="AL395" s="98">
        <f>IF(Uzsakymas!$I395=Uzsakymas!$G$23,Uzsakymas!$E395,0)*Uzsakymas!$F395</f>
        <v>0</v>
      </c>
      <c r="AM395" s="98">
        <f>IF(Uzsakymas!$J395=Uzsakymas!$G$23,Uzsakymas!$E395,0)*Uzsakymas!$F395</f>
        <v>0</v>
      </c>
      <c r="AN395" s="98">
        <f>IF(Uzsakymas!$G395=Uzsakymas!$G$24,Uzsakymas!$D395,0)*Uzsakymas!$F395</f>
        <v>0</v>
      </c>
      <c r="AO395" s="98">
        <f>IF(Uzsakymas!$H395=Uzsakymas!$G$24,Uzsakymas!$D395,0)*Uzsakymas!$F395</f>
        <v>0</v>
      </c>
      <c r="AP395" s="98">
        <f>IF(Uzsakymas!$I395=Uzsakymas!$G$24,Uzsakymas!$E395,0)*Uzsakymas!$F395</f>
        <v>0</v>
      </c>
      <c r="AQ395" s="98">
        <f>IF(Uzsakymas!$J395=Uzsakymas!$G$24,Uzsakymas!$E395,0)*Uzsakymas!$F395</f>
        <v>0</v>
      </c>
      <c r="AR395" s="98">
        <f>IF(Uzsakymas!$G395=Uzsakymas!$G$25,Uzsakymas!$D395,0)*Uzsakymas!$F395</f>
        <v>0</v>
      </c>
      <c r="AS395" s="98">
        <f>IF(Uzsakymas!$H395=Uzsakymas!$G$25,Uzsakymas!$D395,0)*Uzsakymas!$F395</f>
        <v>0</v>
      </c>
      <c r="AT395" s="98">
        <f>IF(Uzsakymas!$I395=Uzsakymas!$G$25,Uzsakymas!$E395,0)*Uzsakymas!$F395</f>
        <v>0</v>
      </c>
      <c r="AU395" s="98">
        <f>IF(Uzsakymas!$J395=Uzsakymas!$G$25,Uzsakymas!$E395,0)*Uzsakymas!$F395</f>
        <v>0</v>
      </c>
      <c r="AV395" s="98">
        <f>IF(Uzsakymas!$G395=Uzsakymas!$G$26,Uzsakymas!$D395,0)*Uzsakymas!$F395</f>
        <v>0</v>
      </c>
      <c r="AW395" s="98">
        <f>IF(Uzsakymas!$H395=Uzsakymas!$G$26,Uzsakymas!$D395,0)*Uzsakymas!$F395</f>
        <v>0</v>
      </c>
      <c r="AX395" s="98">
        <f>IF(Uzsakymas!$I395=Uzsakymas!$G$26,Uzsakymas!$E395,0)*Uzsakymas!$F395</f>
        <v>0</v>
      </c>
      <c r="AY395" s="98">
        <f>IF(Uzsakymas!$J395=Uzsakymas!$G$26,Uzsakymas!$E395,0)*Uzsakymas!$F395</f>
        <v>0</v>
      </c>
      <c r="AZ395" s="29">
        <f>(P395+Q395+R395+S395)/1000</f>
        <v>0</v>
      </c>
      <c r="BA395" s="16">
        <f>(T395+U395+V395+W395)/1000</f>
        <v>0</v>
      </c>
      <c r="BB395" s="16">
        <f>(X395+XFD395+XFD395+AA395)/1000</f>
        <v>0</v>
      </c>
      <c r="BC395" s="16">
        <f>(AB395+AC395+AD395+AE395)/1000</f>
        <v>0</v>
      </c>
      <c r="BD395" s="16">
        <f>(AF395+AG395+AH395+AI395)/1000</f>
        <v>0</v>
      </c>
      <c r="BE395" s="16">
        <f>(AJ395+AK395+AL395+AM395)/1000</f>
        <v>0</v>
      </c>
      <c r="BF395" s="16">
        <f>(AN395+AO395+AP395+AQ395)/1000</f>
        <v>0</v>
      </c>
      <c r="BG395" s="16">
        <f>(AR395+AS395+AT395+AU395)/1000</f>
        <v>0</v>
      </c>
      <c r="BH395" s="30">
        <f>(AV395+AW395+AX395+AY395)/1000</f>
        <v>0</v>
      </c>
    </row>
    <row r="396" spans="1:60" hidden="true">
      <c r="N396">
        <v>367</v>
      </c>
      <c r="P396" s="98">
        <f>IF(Uzsakymas!$G396=Uzsakymas!$G$18,Uzsakymas!$D396,0)*Uzsakymas!$F396</f>
        <v>0</v>
      </c>
      <c r="Q396" s="98">
        <f>IF(Uzsakymas!$H396=Uzsakymas!$G$18,Uzsakymas!$D396,0)*Uzsakymas!$F396</f>
        <v>0</v>
      </c>
      <c r="R396" s="98">
        <f>IF(Uzsakymas!$I396=Uzsakymas!$G$18,Uzsakymas!$E396,0)*Uzsakymas!$F396</f>
        <v>0</v>
      </c>
      <c r="S396" s="98">
        <f>IF(Uzsakymas!$J396=Uzsakymas!$G$18,Uzsakymas!$E396,0)*Uzsakymas!$F396</f>
        <v>0</v>
      </c>
      <c r="T396" s="98">
        <f>IF(Uzsakymas!$G396=Uzsakymas!$G$19,Uzsakymas!$D396,0)*Uzsakymas!$F396</f>
        <v>0</v>
      </c>
      <c r="U396" s="98">
        <f>IF(Uzsakymas!$H396=Uzsakymas!$G$19,Uzsakymas!$D396,0)*Uzsakymas!$F396</f>
        <v>0</v>
      </c>
      <c r="V396" s="98">
        <f>IF(Uzsakymas!$I396=Uzsakymas!$G$19,Uzsakymas!$E396,0)*Uzsakymas!$F396</f>
        <v>0</v>
      </c>
      <c r="W396" s="98">
        <f>IF(Uzsakymas!$J396=Uzsakymas!$G$19,Uzsakymas!$E396,0)*Uzsakymas!$F396</f>
        <v>0</v>
      </c>
      <c r="X396" s="98">
        <f>IF(Uzsakymas!$G396=Uzsakymas!$G$20,Uzsakymas!$D396,0)*Uzsakymas!$F396</f>
        <v>0</v>
      </c>
      <c r="Y396" s="98">
        <f>IF(Uzsakymas!$H396=Uzsakymas!$G$20,Uzsakymas!$D396,0)*Uzsakymas!$F396</f>
        <v>0</v>
      </c>
      <c r="Z396" s="98">
        <f>IF(Uzsakymas!$I396=Uzsakymas!$G$20,Uzsakymas!$E396,0)*Uzsakymas!$F396</f>
        <v>0</v>
      </c>
      <c r="AA396" s="98">
        <f>IF(Uzsakymas!$J396=Uzsakymas!$G$20,Uzsakymas!$E396,0)*Uzsakymas!$F396</f>
        <v>0</v>
      </c>
      <c r="AB396" s="98">
        <f>IF(Uzsakymas!$G396=Uzsakymas!$G$21,Uzsakymas!$D396,0)*Uzsakymas!$F396</f>
        <v>0</v>
      </c>
      <c r="AC396" s="98">
        <f>IF(Uzsakymas!$H396=Uzsakymas!$G$21,Uzsakymas!$D396,0)*Uzsakymas!$F396</f>
        <v>0</v>
      </c>
      <c r="AD396" s="98">
        <f>IF(Uzsakymas!$I396=Uzsakymas!$G$21,Uzsakymas!$E396,0)*Uzsakymas!$F396</f>
        <v>0</v>
      </c>
      <c r="AE396" s="98">
        <f>IF(Uzsakymas!$J396=Uzsakymas!$G$21,Uzsakymas!$E396,0)*Uzsakymas!$F396</f>
        <v>0</v>
      </c>
      <c r="AF396" s="98">
        <f>IF(Uzsakymas!$G396=Uzsakymas!$G$22,Uzsakymas!$D396,0)*Uzsakymas!$F396</f>
        <v>0</v>
      </c>
      <c r="AG396" s="98">
        <f>IF(Uzsakymas!$H396=Uzsakymas!$G$22,Uzsakymas!$D396,0)*Uzsakymas!$F396</f>
        <v>0</v>
      </c>
      <c r="AH396" s="98">
        <f>IF(Uzsakymas!$I396=Uzsakymas!$G$22,Uzsakymas!$E396,0)*Uzsakymas!$F396</f>
        <v>0</v>
      </c>
      <c r="AI396" s="98">
        <f>IF(Uzsakymas!$J396=Uzsakymas!$G$22,Uzsakymas!$E396,0)*Uzsakymas!$F396</f>
        <v>0</v>
      </c>
      <c r="AJ396" s="98">
        <f>IF(Uzsakymas!$G396=Uzsakymas!$G$23,Uzsakymas!$D396,0)*Uzsakymas!$F396</f>
        <v>0</v>
      </c>
      <c r="AK396" s="98">
        <f>IF(Uzsakymas!$H396=Uzsakymas!$G$23,Uzsakymas!$D396,0)*Uzsakymas!$F396</f>
        <v>0</v>
      </c>
      <c r="AL396" s="98">
        <f>IF(Uzsakymas!$I396=Uzsakymas!$G$23,Uzsakymas!$E396,0)*Uzsakymas!$F396</f>
        <v>0</v>
      </c>
      <c r="AM396" s="98">
        <f>IF(Uzsakymas!$J396=Uzsakymas!$G$23,Uzsakymas!$E396,0)*Uzsakymas!$F396</f>
        <v>0</v>
      </c>
      <c r="AN396" s="98">
        <f>IF(Uzsakymas!$G396=Uzsakymas!$G$24,Uzsakymas!$D396,0)*Uzsakymas!$F396</f>
        <v>0</v>
      </c>
      <c r="AO396" s="98">
        <f>IF(Uzsakymas!$H396=Uzsakymas!$G$24,Uzsakymas!$D396,0)*Uzsakymas!$F396</f>
        <v>0</v>
      </c>
      <c r="AP396" s="98">
        <f>IF(Uzsakymas!$I396=Uzsakymas!$G$24,Uzsakymas!$E396,0)*Uzsakymas!$F396</f>
        <v>0</v>
      </c>
      <c r="AQ396" s="98">
        <f>IF(Uzsakymas!$J396=Uzsakymas!$G$24,Uzsakymas!$E396,0)*Uzsakymas!$F396</f>
        <v>0</v>
      </c>
      <c r="AR396" s="98">
        <f>IF(Uzsakymas!$G396=Uzsakymas!$G$25,Uzsakymas!$D396,0)*Uzsakymas!$F396</f>
        <v>0</v>
      </c>
      <c r="AS396" s="98">
        <f>IF(Uzsakymas!$H396=Uzsakymas!$G$25,Uzsakymas!$D396,0)*Uzsakymas!$F396</f>
        <v>0</v>
      </c>
      <c r="AT396" s="98">
        <f>IF(Uzsakymas!$I396=Uzsakymas!$G$25,Uzsakymas!$E396,0)*Uzsakymas!$F396</f>
        <v>0</v>
      </c>
      <c r="AU396" s="98">
        <f>IF(Uzsakymas!$J396=Uzsakymas!$G$25,Uzsakymas!$E396,0)*Uzsakymas!$F396</f>
        <v>0</v>
      </c>
      <c r="AV396" s="98">
        <f>IF(Uzsakymas!$G396=Uzsakymas!$G$26,Uzsakymas!$D396,0)*Uzsakymas!$F396</f>
        <v>0</v>
      </c>
      <c r="AW396" s="98">
        <f>IF(Uzsakymas!$H396=Uzsakymas!$G$26,Uzsakymas!$D396,0)*Uzsakymas!$F396</f>
        <v>0</v>
      </c>
      <c r="AX396" s="98">
        <f>IF(Uzsakymas!$I396=Uzsakymas!$G$26,Uzsakymas!$E396,0)*Uzsakymas!$F396</f>
        <v>0</v>
      </c>
      <c r="AY396" s="98">
        <f>IF(Uzsakymas!$J396=Uzsakymas!$G$26,Uzsakymas!$E396,0)*Uzsakymas!$F396</f>
        <v>0</v>
      </c>
      <c r="AZ396" s="29">
        <f>(P396+Q396+R396+S396)/1000</f>
        <v>0</v>
      </c>
      <c r="BA396" s="16">
        <f>(T396+U396+V396+W396)/1000</f>
        <v>0</v>
      </c>
      <c r="BB396" s="16">
        <f>(X396+XFD396+XFD396+AA396)/1000</f>
        <v>0</v>
      </c>
      <c r="BC396" s="16">
        <f>(AB396+AC396+AD396+AE396)/1000</f>
        <v>0</v>
      </c>
      <c r="BD396" s="16">
        <f>(AF396+AG396+AH396+AI396)/1000</f>
        <v>0</v>
      </c>
      <c r="BE396" s="16">
        <f>(AJ396+AK396+AL396+AM396)/1000</f>
        <v>0</v>
      </c>
      <c r="BF396" s="16">
        <f>(AN396+AO396+AP396+AQ396)/1000</f>
        <v>0</v>
      </c>
      <c r="BG396" s="16">
        <f>(AR396+AS396+AT396+AU396)/1000</f>
        <v>0</v>
      </c>
      <c r="BH396" s="30">
        <f>(AV396+AW396+AX396+AY396)/1000</f>
        <v>0</v>
      </c>
    </row>
    <row r="397" spans="1:60" hidden="true">
      <c r="N397">
        <v>368</v>
      </c>
      <c r="P397" s="98">
        <f>IF(Uzsakymas!$G397=Uzsakymas!$G$18,Uzsakymas!$D397,0)*Uzsakymas!$F397</f>
        <v>0</v>
      </c>
      <c r="Q397" s="98">
        <f>IF(Uzsakymas!$H397=Uzsakymas!$G$18,Uzsakymas!$D397,0)*Uzsakymas!$F397</f>
        <v>0</v>
      </c>
      <c r="R397" s="98">
        <f>IF(Uzsakymas!$I397=Uzsakymas!$G$18,Uzsakymas!$E397,0)*Uzsakymas!$F397</f>
        <v>0</v>
      </c>
      <c r="S397" s="98">
        <f>IF(Uzsakymas!$J397=Uzsakymas!$G$18,Uzsakymas!$E397,0)*Uzsakymas!$F397</f>
        <v>0</v>
      </c>
      <c r="T397" s="98">
        <f>IF(Uzsakymas!$G397=Uzsakymas!$G$19,Uzsakymas!$D397,0)*Uzsakymas!$F397</f>
        <v>0</v>
      </c>
      <c r="U397" s="98">
        <f>IF(Uzsakymas!$H397=Uzsakymas!$G$19,Uzsakymas!$D397,0)*Uzsakymas!$F397</f>
        <v>0</v>
      </c>
      <c r="V397" s="98">
        <f>IF(Uzsakymas!$I397=Uzsakymas!$G$19,Uzsakymas!$E397,0)*Uzsakymas!$F397</f>
        <v>0</v>
      </c>
      <c r="W397" s="98">
        <f>IF(Uzsakymas!$J397=Uzsakymas!$G$19,Uzsakymas!$E397,0)*Uzsakymas!$F397</f>
        <v>0</v>
      </c>
      <c r="X397" s="98">
        <f>IF(Uzsakymas!$G397=Uzsakymas!$G$20,Uzsakymas!$D397,0)*Uzsakymas!$F397</f>
        <v>0</v>
      </c>
      <c r="Y397" s="98">
        <f>IF(Uzsakymas!$H397=Uzsakymas!$G$20,Uzsakymas!$D397,0)*Uzsakymas!$F397</f>
        <v>0</v>
      </c>
      <c r="Z397" s="98">
        <f>IF(Uzsakymas!$I397=Uzsakymas!$G$20,Uzsakymas!$E397,0)*Uzsakymas!$F397</f>
        <v>0</v>
      </c>
      <c r="AA397" s="98">
        <f>IF(Uzsakymas!$J397=Uzsakymas!$G$20,Uzsakymas!$E397,0)*Uzsakymas!$F397</f>
        <v>0</v>
      </c>
      <c r="AB397" s="98">
        <f>IF(Uzsakymas!$G397=Uzsakymas!$G$21,Uzsakymas!$D397,0)*Uzsakymas!$F397</f>
        <v>0</v>
      </c>
      <c r="AC397" s="98">
        <f>IF(Uzsakymas!$H397=Uzsakymas!$G$21,Uzsakymas!$D397,0)*Uzsakymas!$F397</f>
        <v>0</v>
      </c>
      <c r="AD397" s="98">
        <f>IF(Uzsakymas!$I397=Uzsakymas!$G$21,Uzsakymas!$E397,0)*Uzsakymas!$F397</f>
        <v>0</v>
      </c>
      <c r="AE397" s="98">
        <f>IF(Uzsakymas!$J397=Uzsakymas!$G$21,Uzsakymas!$E397,0)*Uzsakymas!$F397</f>
        <v>0</v>
      </c>
      <c r="AF397" s="98">
        <f>IF(Uzsakymas!$G397=Uzsakymas!$G$22,Uzsakymas!$D397,0)*Uzsakymas!$F397</f>
        <v>0</v>
      </c>
      <c r="AG397" s="98">
        <f>IF(Uzsakymas!$H397=Uzsakymas!$G$22,Uzsakymas!$D397,0)*Uzsakymas!$F397</f>
        <v>0</v>
      </c>
      <c r="AH397" s="98">
        <f>IF(Uzsakymas!$I397=Uzsakymas!$G$22,Uzsakymas!$E397,0)*Uzsakymas!$F397</f>
        <v>0</v>
      </c>
      <c r="AI397" s="98">
        <f>IF(Uzsakymas!$J397=Uzsakymas!$G$22,Uzsakymas!$E397,0)*Uzsakymas!$F397</f>
        <v>0</v>
      </c>
      <c r="AJ397" s="98">
        <f>IF(Uzsakymas!$G397=Uzsakymas!$G$23,Uzsakymas!$D397,0)*Uzsakymas!$F397</f>
        <v>0</v>
      </c>
      <c r="AK397" s="98">
        <f>IF(Uzsakymas!$H397=Uzsakymas!$G$23,Uzsakymas!$D397,0)*Uzsakymas!$F397</f>
        <v>0</v>
      </c>
      <c r="AL397" s="98">
        <f>IF(Uzsakymas!$I397=Uzsakymas!$G$23,Uzsakymas!$E397,0)*Uzsakymas!$F397</f>
        <v>0</v>
      </c>
      <c r="AM397" s="98">
        <f>IF(Uzsakymas!$J397=Uzsakymas!$G$23,Uzsakymas!$E397,0)*Uzsakymas!$F397</f>
        <v>0</v>
      </c>
      <c r="AN397" s="98">
        <f>IF(Uzsakymas!$G397=Uzsakymas!$G$24,Uzsakymas!$D397,0)*Uzsakymas!$F397</f>
        <v>0</v>
      </c>
      <c r="AO397" s="98">
        <f>IF(Uzsakymas!$H397=Uzsakymas!$G$24,Uzsakymas!$D397,0)*Uzsakymas!$F397</f>
        <v>0</v>
      </c>
      <c r="AP397" s="98">
        <f>IF(Uzsakymas!$I397=Uzsakymas!$G$24,Uzsakymas!$E397,0)*Uzsakymas!$F397</f>
        <v>0</v>
      </c>
      <c r="AQ397" s="98">
        <f>IF(Uzsakymas!$J397=Uzsakymas!$G$24,Uzsakymas!$E397,0)*Uzsakymas!$F397</f>
        <v>0</v>
      </c>
      <c r="AR397" s="98">
        <f>IF(Uzsakymas!$G397=Uzsakymas!$G$25,Uzsakymas!$D397,0)*Uzsakymas!$F397</f>
        <v>0</v>
      </c>
      <c r="AS397" s="98">
        <f>IF(Uzsakymas!$H397=Uzsakymas!$G$25,Uzsakymas!$D397,0)*Uzsakymas!$F397</f>
        <v>0</v>
      </c>
      <c r="AT397" s="98">
        <f>IF(Uzsakymas!$I397=Uzsakymas!$G$25,Uzsakymas!$E397,0)*Uzsakymas!$F397</f>
        <v>0</v>
      </c>
      <c r="AU397" s="98">
        <f>IF(Uzsakymas!$J397=Uzsakymas!$G$25,Uzsakymas!$E397,0)*Uzsakymas!$F397</f>
        <v>0</v>
      </c>
      <c r="AV397" s="98">
        <f>IF(Uzsakymas!$G397=Uzsakymas!$G$26,Uzsakymas!$D397,0)*Uzsakymas!$F397</f>
        <v>0</v>
      </c>
      <c r="AW397" s="98">
        <f>IF(Uzsakymas!$H397=Uzsakymas!$G$26,Uzsakymas!$D397,0)*Uzsakymas!$F397</f>
        <v>0</v>
      </c>
      <c r="AX397" s="98">
        <f>IF(Uzsakymas!$I397=Uzsakymas!$G$26,Uzsakymas!$E397,0)*Uzsakymas!$F397</f>
        <v>0</v>
      </c>
      <c r="AY397" s="98">
        <f>IF(Uzsakymas!$J397=Uzsakymas!$G$26,Uzsakymas!$E397,0)*Uzsakymas!$F397</f>
        <v>0</v>
      </c>
      <c r="AZ397" s="29">
        <f>(P397+Q397+R397+S397)/1000</f>
        <v>0</v>
      </c>
      <c r="BA397" s="16">
        <f>(T397+U397+V397+W397)/1000</f>
        <v>0</v>
      </c>
      <c r="BB397" s="16">
        <f>(X397+XFD397+XFD397+AA397)/1000</f>
        <v>0</v>
      </c>
      <c r="BC397" s="16">
        <f>(AB397+AC397+AD397+AE397)/1000</f>
        <v>0</v>
      </c>
      <c r="BD397" s="16">
        <f>(AF397+AG397+AH397+AI397)/1000</f>
        <v>0</v>
      </c>
      <c r="BE397" s="16">
        <f>(AJ397+AK397+AL397+AM397)/1000</f>
        <v>0</v>
      </c>
      <c r="BF397" s="16">
        <f>(AN397+AO397+AP397+AQ397)/1000</f>
        <v>0</v>
      </c>
      <c r="BG397" s="16">
        <f>(AR397+AS397+AT397+AU397)/1000</f>
        <v>0</v>
      </c>
      <c r="BH397" s="30">
        <f>(AV397+AW397+AX397+AY397)/1000</f>
        <v>0</v>
      </c>
    </row>
    <row r="398" spans="1:60" hidden="true">
      <c r="N398">
        <v>369</v>
      </c>
      <c r="P398" s="98">
        <f>IF(Uzsakymas!$G398=Uzsakymas!$G$18,Uzsakymas!$D398,0)*Uzsakymas!$F398</f>
        <v>0</v>
      </c>
      <c r="Q398" s="98">
        <f>IF(Uzsakymas!$H398=Uzsakymas!$G$18,Uzsakymas!$D398,0)*Uzsakymas!$F398</f>
        <v>0</v>
      </c>
      <c r="R398" s="98">
        <f>IF(Uzsakymas!$I398=Uzsakymas!$G$18,Uzsakymas!$E398,0)*Uzsakymas!$F398</f>
        <v>0</v>
      </c>
      <c r="S398" s="98">
        <f>IF(Uzsakymas!$J398=Uzsakymas!$G$18,Uzsakymas!$E398,0)*Uzsakymas!$F398</f>
        <v>0</v>
      </c>
      <c r="T398" s="98">
        <f>IF(Uzsakymas!$G398=Uzsakymas!$G$19,Uzsakymas!$D398,0)*Uzsakymas!$F398</f>
        <v>0</v>
      </c>
      <c r="U398" s="98">
        <f>IF(Uzsakymas!$H398=Uzsakymas!$G$19,Uzsakymas!$D398,0)*Uzsakymas!$F398</f>
        <v>0</v>
      </c>
      <c r="V398" s="98">
        <f>IF(Uzsakymas!$I398=Uzsakymas!$G$19,Uzsakymas!$E398,0)*Uzsakymas!$F398</f>
        <v>0</v>
      </c>
      <c r="W398" s="98">
        <f>IF(Uzsakymas!$J398=Uzsakymas!$G$19,Uzsakymas!$E398,0)*Uzsakymas!$F398</f>
        <v>0</v>
      </c>
      <c r="X398" s="98">
        <f>IF(Uzsakymas!$G398=Uzsakymas!$G$20,Uzsakymas!$D398,0)*Uzsakymas!$F398</f>
        <v>0</v>
      </c>
      <c r="Y398" s="98">
        <f>IF(Uzsakymas!$H398=Uzsakymas!$G$20,Uzsakymas!$D398,0)*Uzsakymas!$F398</f>
        <v>0</v>
      </c>
      <c r="Z398" s="98">
        <f>IF(Uzsakymas!$I398=Uzsakymas!$G$20,Uzsakymas!$E398,0)*Uzsakymas!$F398</f>
        <v>0</v>
      </c>
      <c r="AA398" s="98">
        <f>IF(Uzsakymas!$J398=Uzsakymas!$G$20,Uzsakymas!$E398,0)*Uzsakymas!$F398</f>
        <v>0</v>
      </c>
      <c r="AB398" s="98">
        <f>IF(Uzsakymas!$G398=Uzsakymas!$G$21,Uzsakymas!$D398,0)*Uzsakymas!$F398</f>
        <v>0</v>
      </c>
      <c r="AC398" s="98">
        <f>IF(Uzsakymas!$H398=Uzsakymas!$G$21,Uzsakymas!$D398,0)*Uzsakymas!$F398</f>
        <v>0</v>
      </c>
      <c r="AD398" s="98">
        <f>IF(Uzsakymas!$I398=Uzsakymas!$G$21,Uzsakymas!$E398,0)*Uzsakymas!$F398</f>
        <v>0</v>
      </c>
      <c r="AE398" s="98">
        <f>IF(Uzsakymas!$J398=Uzsakymas!$G$21,Uzsakymas!$E398,0)*Uzsakymas!$F398</f>
        <v>0</v>
      </c>
      <c r="AF398" s="98">
        <f>IF(Uzsakymas!$G398=Uzsakymas!$G$22,Uzsakymas!$D398,0)*Uzsakymas!$F398</f>
        <v>0</v>
      </c>
      <c r="AG398" s="98">
        <f>IF(Uzsakymas!$H398=Uzsakymas!$G$22,Uzsakymas!$D398,0)*Uzsakymas!$F398</f>
        <v>0</v>
      </c>
      <c r="AH398" s="98">
        <f>IF(Uzsakymas!$I398=Uzsakymas!$G$22,Uzsakymas!$E398,0)*Uzsakymas!$F398</f>
        <v>0</v>
      </c>
      <c r="AI398" s="98">
        <f>IF(Uzsakymas!$J398=Uzsakymas!$G$22,Uzsakymas!$E398,0)*Uzsakymas!$F398</f>
        <v>0</v>
      </c>
      <c r="AJ398" s="98">
        <f>IF(Uzsakymas!$G398=Uzsakymas!$G$23,Uzsakymas!$D398,0)*Uzsakymas!$F398</f>
        <v>0</v>
      </c>
      <c r="AK398" s="98">
        <f>IF(Uzsakymas!$H398=Uzsakymas!$G$23,Uzsakymas!$D398,0)*Uzsakymas!$F398</f>
        <v>0</v>
      </c>
      <c r="AL398" s="98">
        <f>IF(Uzsakymas!$I398=Uzsakymas!$G$23,Uzsakymas!$E398,0)*Uzsakymas!$F398</f>
        <v>0</v>
      </c>
      <c r="AM398" s="98">
        <f>IF(Uzsakymas!$J398=Uzsakymas!$G$23,Uzsakymas!$E398,0)*Uzsakymas!$F398</f>
        <v>0</v>
      </c>
      <c r="AN398" s="98">
        <f>IF(Uzsakymas!$G398=Uzsakymas!$G$24,Uzsakymas!$D398,0)*Uzsakymas!$F398</f>
        <v>0</v>
      </c>
      <c r="AO398" s="98">
        <f>IF(Uzsakymas!$H398=Uzsakymas!$G$24,Uzsakymas!$D398,0)*Uzsakymas!$F398</f>
        <v>0</v>
      </c>
      <c r="AP398" s="98">
        <f>IF(Uzsakymas!$I398=Uzsakymas!$G$24,Uzsakymas!$E398,0)*Uzsakymas!$F398</f>
        <v>0</v>
      </c>
      <c r="AQ398" s="98">
        <f>IF(Uzsakymas!$J398=Uzsakymas!$G$24,Uzsakymas!$E398,0)*Uzsakymas!$F398</f>
        <v>0</v>
      </c>
      <c r="AR398" s="98">
        <f>IF(Uzsakymas!$G398=Uzsakymas!$G$25,Uzsakymas!$D398,0)*Uzsakymas!$F398</f>
        <v>0</v>
      </c>
      <c r="AS398" s="98">
        <f>IF(Uzsakymas!$H398=Uzsakymas!$G$25,Uzsakymas!$D398,0)*Uzsakymas!$F398</f>
        <v>0</v>
      </c>
      <c r="AT398" s="98">
        <f>IF(Uzsakymas!$I398=Uzsakymas!$G$25,Uzsakymas!$E398,0)*Uzsakymas!$F398</f>
        <v>0</v>
      </c>
      <c r="AU398" s="98">
        <f>IF(Uzsakymas!$J398=Uzsakymas!$G$25,Uzsakymas!$E398,0)*Uzsakymas!$F398</f>
        <v>0</v>
      </c>
      <c r="AV398" s="98">
        <f>IF(Uzsakymas!$G398=Uzsakymas!$G$26,Uzsakymas!$D398,0)*Uzsakymas!$F398</f>
        <v>0</v>
      </c>
      <c r="AW398" s="98">
        <f>IF(Uzsakymas!$H398=Uzsakymas!$G$26,Uzsakymas!$D398,0)*Uzsakymas!$F398</f>
        <v>0</v>
      </c>
      <c r="AX398" s="98">
        <f>IF(Uzsakymas!$I398=Uzsakymas!$G$26,Uzsakymas!$E398,0)*Uzsakymas!$F398</f>
        <v>0</v>
      </c>
      <c r="AY398" s="98">
        <f>IF(Uzsakymas!$J398=Uzsakymas!$G$26,Uzsakymas!$E398,0)*Uzsakymas!$F398</f>
        <v>0</v>
      </c>
      <c r="AZ398" s="29">
        <f>(P398+Q398+R398+S398)/1000</f>
        <v>0</v>
      </c>
      <c r="BA398" s="16">
        <f>(T398+U398+V398+W398)/1000</f>
        <v>0</v>
      </c>
      <c r="BB398" s="16">
        <f>(X398+XFD398+XFD398+AA398)/1000</f>
        <v>0</v>
      </c>
      <c r="BC398" s="16">
        <f>(AB398+AC398+AD398+AE398)/1000</f>
        <v>0</v>
      </c>
      <c r="BD398" s="16">
        <f>(AF398+AG398+AH398+AI398)/1000</f>
        <v>0</v>
      </c>
      <c r="BE398" s="16">
        <f>(AJ398+AK398+AL398+AM398)/1000</f>
        <v>0</v>
      </c>
      <c r="BF398" s="16">
        <f>(AN398+AO398+AP398+AQ398)/1000</f>
        <v>0</v>
      </c>
      <c r="BG398" s="16">
        <f>(AR398+AS398+AT398+AU398)/1000</f>
        <v>0</v>
      </c>
      <c r="BH398" s="30">
        <f>(AV398+AW398+AX398+AY398)/1000</f>
        <v>0</v>
      </c>
    </row>
    <row r="399" spans="1:60" hidden="true">
      <c r="N399">
        <v>370</v>
      </c>
      <c r="P399" s="98">
        <f>IF(Uzsakymas!$G399=Uzsakymas!$G$18,Uzsakymas!$D399,0)*Uzsakymas!$F399</f>
        <v>0</v>
      </c>
      <c r="Q399" s="98">
        <f>IF(Uzsakymas!$H399=Uzsakymas!$G$18,Uzsakymas!$D399,0)*Uzsakymas!$F399</f>
        <v>0</v>
      </c>
      <c r="R399" s="98">
        <f>IF(Uzsakymas!$I399=Uzsakymas!$G$18,Uzsakymas!$E399,0)*Uzsakymas!$F399</f>
        <v>0</v>
      </c>
      <c r="S399" s="98">
        <f>IF(Uzsakymas!$J399=Uzsakymas!$G$18,Uzsakymas!$E399,0)*Uzsakymas!$F399</f>
        <v>0</v>
      </c>
      <c r="T399" s="98">
        <f>IF(Uzsakymas!$G399=Uzsakymas!$G$19,Uzsakymas!$D399,0)*Uzsakymas!$F399</f>
        <v>0</v>
      </c>
      <c r="U399" s="98">
        <f>IF(Uzsakymas!$H399=Uzsakymas!$G$19,Uzsakymas!$D399,0)*Uzsakymas!$F399</f>
        <v>0</v>
      </c>
      <c r="V399" s="98">
        <f>IF(Uzsakymas!$I399=Uzsakymas!$G$19,Uzsakymas!$E399,0)*Uzsakymas!$F399</f>
        <v>0</v>
      </c>
      <c r="W399" s="98">
        <f>IF(Uzsakymas!$J399=Uzsakymas!$G$19,Uzsakymas!$E399,0)*Uzsakymas!$F399</f>
        <v>0</v>
      </c>
      <c r="X399" s="98">
        <f>IF(Uzsakymas!$G399=Uzsakymas!$G$20,Uzsakymas!$D399,0)*Uzsakymas!$F399</f>
        <v>0</v>
      </c>
      <c r="Y399" s="98">
        <f>IF(Uzsakymas!$H399=Uzsakymas!$G$20,Uzsakymas!$D399,0)*Uzsakymas!$F399</f>
        <v>0</v>
      </c>
      <c r="Z399" s="98">
        <f>IF(Uzsakymas!$I399=Uzsakymas!$G$20,Uzsakymas!$E399,0)*Uzsakymas!$F399</f>
        <v>0</v>
      </c>
      <c r="AA399" s="98">
        <f>IF(Uzsakymas!$J399=Uzsakymas!$G$20,Uzsakymas!$E399,0)*Uzsakymas!$F399</f>
        <v>0</v>
      </c>
      <c r="AB399" s="98">
        <f>IF(Uzsakymas!$G399=Uzsakymas!$G$21,Uzsakymas!$D399,0)*Uzsakymas!$F399</f>
        <v>0</v>
      </c>
      <c r="AC399" s="98">
        <f>IF(Uzsakymas!$H399=Uzsakymas!$G$21,Uzsakymas!$D399,0)*Uzsakymas!$F399</f>
        <v>0</v>
      </c>
      <c r="AD399" s="98">
        <f>IF(Uzsakymas!$I399=Uzsakymas!$G$21,Uzsakymas!$E399,0)*Uzsakymas!$F399</f>
        <v>0</v>
      </c>
      <c r="AE399" s="98">
        <f>IF(Uzsakymas!$J399=Uzsakymas!$G$21,Uzsakymas!$E399,0)*Uzsakymas!$F399</f>
        <v>0</v>
      </c>
      <c r="AF399" s="98">
        <f>IF(Uzsakymas!$G399=Uzsakymas!$G$22,Uzsakymas!$D399,0)*Uzsakymas!$F399</f>
        <v>0</v>
      </c>
      <c r="AG399" s="98">
        <f>IF(Uzsakymas!$H399=Uzsakymas!$G$22,Uzsakymas!$D399,0)*Uzsakymas!$F399</f>
        <v>0</v>
      </c>
      <c r="AH399" s="98">
        <f>IF(Uzsakymas!$I399=Uzsakymas!$G$22,Uzsakymas!$E399,0)*Uzsakymas!$F399</f>
        <v>0</v>
      </c>
      <c r="AI399" s="98">
        <f>IF(Uzsakymas!$J399=Uzsakymas!$G$22,Uzsakymas!$E399,0)*Uzsakymas!$F399</f>
        <v>0</v>
      </c>
      <c r="AJ399" s="98">
        <f>IF(Uzsakymas!$G399=Uzsakymas!$G$23,Uzsakymas!$D399,0)*Uzsakymas!$F399</f>
        <v>0</v>
      </c>
      <c r="AK399" s="98">
        <f>IF(Uzsakymas!$H399=Uzsakymas!$G$23,Uzsakymas!$D399,0)*Uzsakymas!$F399</f>
        <v>0</v>
      </c>
      <c r="AL399" s="98">
        <f>IF(Uzsakymas!$I399=Uzsakymas!$G$23,Uzsakymas!$E399,0)*Uzsakymas!$F399</f>
        <v>0</v>
      </c>
      <c r="AM399" s="98">
        <f>IF(Uzsakymas!$J399=Uzsakymas!$G$23,Uzsakymas!$E399,0)*Uzsakymas!$F399</f>
        <v>0</v>
      </c>
      <c r="AN399" s="98">
        <f>IF(Uzsakymas!$G399=Uzsakymas!$G$24,Uzsakymas!$D399,0)*Uzsakymas!$F399</f>
        <v>0</v>
      </c>
      <c r="AO399" s="98">
        <f>IF(Uzsakymas!$H399=Uzsakymas!$G$24,Uzsakymas!$D399,0)*Uzsakymas!$F399</f>
        <v>0</v>
      </c>
      <c r="AP399" s="98">
        <f>IF(Uzsakymas!$I399=Uzsakymas!$G$24,Uzsakymas!$E399,0)*Uzsakymas!$F399</f>
        <v>0</v>
      </c>
      <c r="AQ399" s="98">
        <f>IF(Uzsakymas!$J399=Uzsakymas!$G$24,Uzsakymas!$E399,0)*Uzsakymas!$F399</f>
        <v>0</v>
      </c>
      <c r="AR399" s="98">
        <f>IF(Uzsakymas!$G399=Uzsakymas!$G$25,Uzsakymas!$D399,0)*Uzsakymas!$F399</f>
        <v>0</v>
      </c>
      <c r="AS399" s="98">
        <f>IF(Uzsakymas!$H399=Uzsakymas!$G$25,Uzsakymas!$D399,0)*Uzsakymas!$F399</f>
        <v>0</v>
      </c>
      <c r="AT399" s="98">
        <f>IF(Uzsakymas!$I399=Uzsakymas!$G$25,Uzsakymas!$E399,0)*Uzsakymas!$F399</f>
        <v>0</v>
      </c>
      <c r="AU399" s="98">
        <f>IF(Uzsakymas!$J399=Uzsakymas!$G$25,Uzsakymas!$E399,0)*Uzsakymas!$F399</f>
        <v>0</v>
      </c>
      <c r="AV399" s="98">
        <f>IF(Uzsakymas!$G399=Uzsakymas!$G$26,Uzsakymas!$D399,0)*Uzsakymas!$F399</f>
        <v>0</v>
      </c>
      <c r="AW399" s="98">
        <f>IF(Uzsakymas!$H399=Uzsakymas!$G$26,Uzsakymas!$D399,0)*Uzsakymas!$F399</f>
        <v>0</v>
      </c>
      <c r="AX399" s="98">
        <f>IF(Uzsakymas!$I399=Uzsakymas!$G$26,Uzsakymas!$E399,0)*Uzsakymas!$F399</f>
        <v>0</v>
      </c>
      <c r="AY399" s="98">
        <f>IF(Uzsakymas!$J399=Uzsakymas!$G$26,Uzsakymas!$E399,0)*Uzsakymas!$F399</f>
        <v>0</v>
      </c>
      <c r="AZ399" s="29">
        <f>(P399+Q399+R399+S399)/1000</f>
        <v>0</v>
      </c>
      <c r="BA399" s="16">
        <f>(T399+U399+V399+W399)/1000</f>
        <v>0</v>
      </c>
      <c r="BB399" s="16">
        <f>(X399+XFD399+XFD399+AA399)/1000</f>
        <v>0</v>
      </c>
      <c r="BC399" s="16">
        <f>(AB399+AC399+AD399+AE399)/1000</f>
        <v>0</v>
      </c>
      <c r="BD399" s="16">
        <f>(AF399+AG399+AH399+AI399)/1000</f>
        <v>0</v>
      </c>
      <c r="BE399" s="16">
        <f>(AJ399+AK399+AL399+AM399)/1000</f>
        <v>0</v>
      </c>
      <c r="BF399" s="16">
        <f>(AN399+AO399+AP399+AQ399)/1000</f>
        <v>0</v>
      </c>
      <c r="BG399" s="16">
        <f>(AR399+AS399+AT399+AU399)/1000</f>
        <v>0</v>
      </c>
      <c r="BH399" s="30">
        <f>(AV399+AW399+AX399+AY399)/1000</f>
        <v>0</v>
      </c>
    </row>
    <row r="400" spans="1:60" hidden="true">
      <c r="N400">
        <v>371</v>
      </c>
      <c r="P400" s="98">
        <f>IF(Uzsakymas!$G400=Uzsakymas!$G$18,Uzsakymas!$D400,0)*Uzsakymas!$F400</f>
        <v>0</v>
      </c>
      <c r="Q400" s="98">
        <f>IF(Uzsakymas!$H400=Uzsakymas!$G$18,Uzsakymas!$D400,0)*Uzsakymas!$F400</f>
        <v>0</v>
      </c>
      <c r="R400" s="98">
        <f>IF(Uzsakymas!$I400=Uzsakymas!$G$18,Uzsakymas!$E400,0)*Uzsakymas!$F400</f>
        <v>0</v>
      </c>
      <c r="S400" s="98">
        <f>IF(Uzsakymas!$J400=Uzsakymas!$G$18,Uzsakymas!$E400,0)*Uzsakymas!$F400</f>
        <v>0</v>
      </c>
      <c r="T400" s="98">
        <f>IF(Uzsakymas!$G400=Uzsakymas!$G$19,Uzsakymas!$D400,0)*Uzsakymas!$F400</f>
        <v>0</v>
      </c>
      <c r="U400" s="98">
        <f>IF(Uzsakymas!$H400=Uzsakymas!$G$19,Uzsakymas!$D400,0)*Uzsakymas!$F400</f>
        <v>0</v>
      </c>
      <c r="V400" s="98">
        <f>IF(Uzsakymas!$I400=Uzsakymas!$G$19,Uzsakymas!$E400,0)*Uzsakymas!$F400</f>
        <v>0</v>
      </c>
      <c r="W400" s="98">
        <f>IF(Uzsakymas!$J400=Uzsakymas!$G$19,Uzsakymas!$E400,0)*Uzsakymas!$F400</f>
        <v>0</v>
      </c>
      <c r="X400" s="98">
        <f>IF(Uzsakymas!$G400=Uzsakymas!$G$20,Uzsakymas!$D400,0)*Uzsakymas!$F400</f>
        <v>0</v>
      </c>
      <c r="Y400" s="98">
        <f>IF(Uzsakymas!$H400=Uzsakymas!$G$20,Uzsakymas!$D400,0)*Uzsakymas!$F400</f>
        <v>0</v>
      </c>
      <c r="Z400" s="98">
        <f>IF(Uzsakymas!$I400=Uzsakymas!$G$20,Uzsakymas!$E400,0)*Uzsakymas!$F400</f>
        <v>0</v>
      </c>
      <c r="AA400" s="98">
        <f>IF(Uzsakymas!$J400=Uzsakymas!$G$20,Uzsakymas!$E400,0)*Uzsakymas!$F400</f>
        <v>0</v>
      </c>
      <c r="AB400" s="98">
        <f>IF(Uzsakymas!$G400=Uzsakymas!$G$21,Uzsakymas!$D400,0)*Uzsakymas!$F400</f>
        <v>0</v>
      </c>
      <c r="AC400" s="98">
        <f>IF(Uzsakymas!$H400=Uzsakymas!$G$21,Uzsakymas!$D400,0)*Uzsakymas!$F400</f>
        <v>0</v>
      </c>
      <c r="AD400" s="98">
        <f>IF(Uzsakymas!$I400=Uzsakymas!$G$21,Uzsakymas!$E400,0)*Uzsakymas!$F400</f>
        <v>0</v>
      </c>
      <c r="AE400" s="98">
        <f>IF(Uzsakymas!$J400=Uzsakymas!$G$21,Uzsakymas!$E400,0)*Uzsakymas!$F400</f>
        <v>0</v>
      </c>
      <c r="AF400" s="98">
        <f>IF(Uzsakymas!$G400=Uzsakymas!$G$22,Uzsakymas!$D400,0)*Uzsakymas!$F400</f>
        <v>0</v>
      </c>
      <c r="AG400" s="98">
        <f>IF(Uzsakymas!$H400=Uzsakymas!$G$22,Uzsakymas!$D400,0)*Uzsakymas!$F400</f>
        <v>0</v>
      </c>
      <c r="AH400" s="98">
        <f>IF(Uzsakymas!$I400=Uzsakymas!$G$22,Uzsakymas!$E400,0)*Uzsakymas!$F400</f>
        <v>0</v>
      </c>
      <c r="AI400" s="98">
        <f>IF(Uzsakymas!$J400=Uzsakymas!$G$22,Uzsakymas!$E400,0)*Uzsakymas!$F400</f>
        <v>0</v>
      </c>
      <c r="AJ400" s="98">
        <f>IF(Uzsakymas!$G400=Uzsakymas!$G$23,Uzsakymas!$D400,0)*Uzsakymas!$F400</f>
        <v>0</v>
      </c>
      <c r="AK400" s="98">
        <f>IF(Uzsakymas!$H400=Uzsakymas!$G$23,Uzsakymas!$D400,0)*Uzsakymas!$F400</f>
        <v>0</v>
      </c>
      <c r="AL400" s="98">
        <f>IF(Uzsakymas!$I400=Uzsakymas!$G$23,Uzsakymas!$E400,0)*Uzsakymas!$F400</f>
        <v>0</v>
      </c>
      <c r="AM400" s="98">
        <f>IF(Uzsakymas!$J400=Uzsakymas!$G$23,Uzsakymas!$E400,0)*Uzsakymas!$F400</f>
        <v>0</v>
      </c>
      <c r="AN400" s="98">
        <f>IF(Uzsakymas!$G400=Uzsakymas!$G$24,Uzsakymas!$D400,0)*Uzsakymas!$F400</f>
        <v>0</v>
      </c>
      <c r="AO400" s="98">
        <f>IF(Uzsakymas!$H400=Uzsakymas!$G$24,Uzsakymas!$D400,0)*Uzsakymas!$F400</f>
        <v>0</v>
      </c>
      <c r="AP400" s="98">
        <f>IF(Uzsakymas!$I400=Uzsakymas!$G$24,Uzsakymas!$E400,0)*Uzsakymas!$F400</f>
        <v>0</v>
      </c>
      <c r="AQ400" s="98">
        <f>IF(Uzsakymas!$J400=Uzsakymas!$G$24,Uzsakymas!$E400,0)*Uzsakymas!$F400</f>
        <v>0</v>
      </c>
      <c r="AR400" s="98">
        <f>IF(Uzsakymas!$G400=Uzsakymas!$G$25,Uzsakymas!$D400,0)*Uzsakymas!$F400</f>
        <v>0</v>
      </c>
      <c r="AS400" s="98">
        <f>IF(Uzsakymas!$H400=Uzsakymas!$G$25,Uzsakymas!$D400,0)*Uzsakymas!$F400</f>
        <v>0</v>
      </c>
      <c r="AT400" s="98">
        <f>IF(Uzsakymas!$I400=Uzsakymas!$G$25,Uzsakymas!$E400,0)*Uzsakymas!$F400</f>
        <v>0</v>
      </c>
      <c r="AU400" s="98">
        <f>IF(Uzsakymas!$J400=Uzsakymas!$G$25,Uzsakymas!$E400,0)*Uzsakymas!$F400</f>
        <v>0</v>
      </c>
      <c r="AV400" s="98">
        <f>IF(Uzsakymas!$G400=Uzsakymas!$G$26,Uzsakymas!$D400,0)*Uzsakymas!$F400</f>
        <v>0</v>
      </c>
      <c r="AW400" s="98">
        <f>IF(Uzsakymas!$H400=Uzsakymas!$G$26,Uzsakymas!$D400,0)*Uzsakymas!$F400</f>
        <v>0</v>
      </c>
      <c r="AX400" s="98">
        <f>IF(Uzsakymas!$I400=Uzsakymas!$G$26,Uzsakymas!$E400,0)*Uzsakymas!$F400</f>
        <v>0</v>
      </c>
      <c r="AY400" s="98">
        <f>IF(Uzsakymas!$J400=Uzsakymas!$G$26,Uzsakymas!$E400,0)*Uzsakymas!$F400</f>
        <v>0</v>
      </c>
      <c r="AZ400" s="29">
        <f>(P400+Q400+R400+S400)/1000</f>
        <v>0</v>
      </c>
      <c r="BA400" s="16">
        <f>(T400+U400+V400+W400)/1000</f>
        <v>0</v>
      </c>
      <c r="BB400" s="16">
        <f>(X400+XFD400+XFD400+AA400)/1000</f>
        <v>0</v>
      </c>
      <c r="BC400" s="16">
        <f>(AB400+AC400+AD400+AE400)/1000</f>
        <v>0</v>
      </c>
      <c r="BD400" s="16">
        <f>(AF400+AG400+AH400+AI400)/1000</f>
        <v>0</v>
      </c>
      <c r="BE400" s="16">
        <f>(AJ400+AK400+AL400+AM400)/1000</f>
        <v>0</v>
      </c>
      <c r="BF400" s="16">
        <f>(AN400+AO400+AP400+AQ400)/1000</f>
        <v>0</v>
      </c>
      <c r="BG400" s="16">
        <f>(AR400+AS400+AT400+AU400)/1000</f>
        <v>0</v>
      </c>
      <c r="BH400" s="30">
        <f>(AV400+AW400+AX400+AY400)/1000</f>
        <v>0</v>
      </c>
    </row>
    <row r="401" spans="1:60" hidden="true">
      <c r="N401">
        <v>372</v>
      </c>
      <c r="P401" s="98">
        <f>IF(Uzsakymas!$G401=Uzsakymas!$G$18,Uzsakymas!$D401,0)*Uzsakymas!$F401</f>
        <v>0</v>
      </c>
      <c r="Q401" s="98">
        <f>IF(Uzsakymas!$H401=Uzsakymas!$G$18,Uzsakymas!$D401,0)*Uzsakymas!$F401</f>
        <v>0</v>
      </c>
      <c r="R401" s="98">
        <f>IF(Uzsakymas!$I401=Uzsakymas!$G$18,Uzsakymas!$E401,0)*Uzsakymas!$F401</f>
        <v>0</v>
      </c>
      <c r="S401" s="98">
        <f>IF(Uzsakymas!$J401=Uzsakymas!$G$18,Uzsakymas!$E401,0)*Uzsakymas!$F401</f>
        <v>0</v>
      </c>
      <c r="T401" s="98">
        <f>IF(Uzsakymas!$G401=Uzsakymas!$G$19,Uzsakymas!$D401,0)*Uzsakymas!$F401</f>
        <v>0</v>
      </c>
      <c r="U401" s="98">
        <f>IF(Uzsakymas!$H401=Uzsakymas!$G$19,Uzsakymas!$D401,0)*Uzsakymas!$F401</f>
        <v>0</v>
      </c>
      <c r="V401" s="98">
        <f>IF(Uzsakymas!$I401=Uzsakymas!$G$19,Uzsakymas!$E401,0)*Uzsakymas!$F401</f>
        <v>0</v>
      </c>
      <c r="W401" s="98">
        <f>IF(Uzsakymas!$J401=Uzsakymas!$G$19,Uzsakymas!$E401,0)*Uzsakymas!$F401</f>
        <v>0</v>
      </c>
      <c r="X401" s="98">
        <f>IF(Uzsakymas!$G401=Uzsakymas!$G$20,Uzsakymas!$D401,0)*Uzsakymas!$F401</f>
        <v>0</v>
      </c>
      <c r="Y401" s="98">
        <f>IF(Uzsakymas!$H401=Uzsakymas!$G$20,Uzsakymas!$D401,0)*Uzsakymas!$F401</f>
        <v>0</v>
      </c>
      <c r="Z401" s="98">
        <f>IF(Uzsakymas!$I401=Uzsakymas!$G$20,Uzsakymas!$E401,0)*Uzsakymas!$F401</f>
        <v>0</v>
      </c>
      <c r="AA401" s="98">
        <f>IF(Uzsakymas!$J401=Uzsakymas!$G$20,Uzsakymas!$E401,0)*Uzsakymas!$F401</f>
        <v>0</v>
      </c>
      <c r="AB401" s="98">
        <f>IF(Uzsakymas!$G401=Uzsakymas!$G$21,Uzsakymas!$D401,0)*Uzsakymas!$F401</f>
        <v>0</v>
      </c>
      <c r="AC401" s="98">
        <f>IF(Uzsakymas!$H401=Uzsakymas!$G$21,Uzsakymas!$D401,0)*Uzsakymas!$F401</f>
        <v>0</v>
      </c>
      <c r="AD401" s="98">
        <f>IF(Uzsakymas!$I401=Uzsakymas!$G$21,Uzsakymas!$E401,0)*Uzsakymas!$F401</f>
        <v>0</v>
      </c>
      <c r="AE401" s="98">
        <f>IF(Uzsakymas!$J401=Uzsakymas!$G$21,Uzsakymas!$E401,0)*Uzsakymas!$F401</f>
        <v>0</v>
      </c>
      <c r="AF401" s="98">
        <f>IF(Uzsakymas!$G401=Uzsakymas!$G$22,Uzsakymas!$D401,0)*Uzsakymas!$F401</f>
        <v>0</v>
      </c>
      <c r="AG401" s="98">
        <f>IF(Uzsakymas!$H401=Uzsakymas!$G$22,Uzsakymas!$D401,0)*Uzsakymas!$F401</f>
        <v>0</v>
      </c>
      <c r="AH401" s="98">
        <f>IF(Uzsakymas!$I401=Uzsakymas!$G$22,Uzsakymas!$E401,0)*Uzsakymas!$F401</f>
        <v>0</v>
      </c>
      <c r="AI401" s="98">
        <f>IF(Uzsakymas!$J401=Uzsakymas!$G$22,Uzsakymas!$E401,0)*Uzsakymas!$F401</f>
        <v>0</v>
      </c>
      <c r="AJ401" s="98">
        <f>IF(Uzsakymas!$G401=Uzsakymas!$G$23,Uzsakymas!$D401,0)*Uzsakymas!$F401</f>
        <v>0</v>
      </c>
      <c r="AK401" s="98">
        <f>IF(Uzsakymas!$H401=Uzsakymas!$G$23,Uzsakymas!$D401,0)*Uzsakymas!$F401</f>
        <v>0</v>
      </c>
      <c r="AL401" s="98">
        <f>IF(Uzsakymas!$I401=Uzsakymas!$G$23,Uzsakymas!$E401,0)*Uzsakymas!$F401</f>
        <v>0</v>
      </c>
      <c r="AM401" s="98">
        <f>IF(Uzsakymas!$J401=Uzsakymas!$G$23,Uzsakymas!$E401,0)*Uzsakymas!$F401</f>
        <v>0</v>
      </c>
      <c r="AN401" s="98">
        <f>IF(Uzsakymas!$G401=Uzsakymas!$G$24,Uzsakymas!$D401,0)*Uzsakymas!$F401</f>
        <v>0</v>
      </c>
      <c r="AO401" s="98">
        <f>IF(Uzsakymas!$H401=Uzsakymas!$G$24,Uzsakymas!$D401,0)*Uzsakymas!$F401</f>
        <v>0</v>
      </c>
      <c r="AP401" s="98">
        <f>IF(Uzsakymas!$I401=Uzsakymas!$G$24,Uzsakymas!$E401,0)*Uzsakymas!$F401</f>
        <v>0</v>
      </c>
      <c r="AQ401" s="98">
        <f>IF(Uzsakymas!$J401=Uzsakymas!$G$24,Uzsakymas!$E401,0)*Uzsakymas!$F401</f>
        <v>0</v>
      </c>
      <c r="AR401" s="98">
        <f>IF(Uzsakymas!$G401=Uzsakymas!$G$25,Uzsakymas!$D401,0)*Uzsakymas!$F401</f>
        <v>0</v>
      </c>
      <c r="AS401" s="98">
        <f>IF(Uzsakymas!$H401=Uzsakymas!$G$25,Uzsakymas!$D401,0)*Uzsakymas!$F401</f>
        <v>0</v>
      </c>
      <c r="AT401" s="98">
        <f>IF(Uzsakymas!$I401=Uzsakymas!$G$25,Uzsakymas!$E401,0)*Uzsakymas!$F401</f>
        <v>0</v>
      </c>
      <c r="AU401" s="98">
        <f>IF(Uzsakymas!$J401=Uzsakymas!$G$25,Uzsakymas!$E401,0)*Uzsakymas!$F401</f>
        <v>0</v>
      </c>
      <c r="AV401" s="98">
        <f>IF(Uzsakymas!$G401=Uzsakymas!$G$26,Uzsakymas!$D401,0)*Uzsakymas!$F401</f>
        <v>0</v>
      </c>
      <c r="AW401" s="98">
        <f>IF(Uzsakymas!$H401=Uzsakymas!$G$26,Uzsakymas!$D401,0)*Uzsakymas!$F401</f>
        <v>0</v>
      </c>
      <c r="AX401" s="98">
        <f>IF(Uzsakymas!$I401=Uzsakymas!$G$26,Uzsakymas!$E401,0)*Uzsakymas!$F401</f>
        <v>0</v>
      </c>
      <c r="AY401" s="98">
        <f>IF(Uzsakymas!$J401=Uzsakymas!$G$26,Uzsakymas!$E401,0)*Uzsakymas!$F401</f>
        <v>0</v>
      </c>
      <c r="AZ401" s="29">
        <f>(P401+Q401+R401+S401)/1000</f>
        <v>0</v>
      </c>
      <c r="BA401" s="16">
        <f>(T401+U401+V401+W401)/1000</f>
        <v>0</v>
      </c>
      <c r="BB401" s="16">
        <f>(X401+XFD401+XFD401+AA401)/1000</f>
        <v>0</v>
      </c>
      <c r="BC401" s="16">
        <f>(AB401+AC401+AD401+AE401)/1000</f>
        <v>0</v>
      </c>
      <c r="BD401" s="16">
        <f>(AF401+AG401+AH401+AI401)/1000</f>
        <v>0</v>
      </c>
      <c r="BE401" s="16">
        <f>(AJ401+AK401+AL401+AM401)/1000</f>
        <v>0</v>
      </c>
      <c r="BF401" s="16">
        <f>(AN401+AO401+AP401+AQ401)/1000</f>
        <v>0</v>
      </c>
      <c r="BG401" s="16">
        <f>(AR401+AS401+AT401+AU401)/1000</f>
        <v>0</v>
      </c>
      <c r="BH401" s="30">
        <f>(AV401+AW401+AX401+AY401)/1000</f>
        <v>0</v>
      </c>
    </row>
    <row r="402" spans="1:60" hidden="true">
      <c r="N402">
        <v>373</v>
      </c>
      <c r="P402" s="98">
        <f>IF(Uzsakymas!$G402=Uzsakymas!$G$18,Uzsakymas!$D402,0)*Uzsakymas!$F402</f>
        <v>0</v>
      </c>
      <c r="Q402" s="98">
        <f>IF(Uzsakymas!$H402=Uzsakymas!$G$18,Uzsakymas!$D402,0)*Uzsakymas!$F402</f>
        <v>0</v>
      </c>
      <c r="R402" s="98">
        <f>IF(Uzsakymas!$I402=Uzsakymas!$G$18,Uzsakymas!$E402,0)*Uzsakymas!$F402</f>
        <v>0</v>
      </c>
      <c r="S402" s="98">
        <f>IF(Uzsakymas!$J402=Uzsakymas!$G$18,Uzsakymas!$E402,0)*Uzsakymas!$F402</f>
        <v>0</v>
      </c>
      <c r="T402" s="98">
        <f>IF(Uzsakymas!$G402=Uzsakymas!$G$19,Uzsakymas!$D402,0)*Uzsakymas!$F402</f>
        <v>0</v>
      </c>
      <c r="U402" s="98">
        <f>IF(Uzsakymas!$H402=Uzsakymas!$G$19,Uzsakymas!$D402,0)*Uzsakymas!$F402</f>
        <v>0</v>
      </c>
      <c r="V402" s="98">
        <f>IF(Uzsakymas!$I402=Uzsakymas!$G$19,Uzsakymas!$E402,0)*Uzsakymas!$F402</f>
        <v>0</v>
      </c>
      <c r="W402" s="98">
        <f>IF(Uzsakymas!$J402=Uzsakymas!$G$19,Uzsakymas!$E402,0)*Uzsakymas!$F402</f>
        <v>0</v>
      </c>
      <c r="X402" s="98">
        <f>IF(Uzsakymas!$G402=Uzsakymas!$G$20,Uzsakymas!$D402,0)*Uzsakymas!$F402</f>
        <v>0</v>
      </c>
      <c r="Y402" s="98">
        <f>IF(Uzsakymas!$H402=Uzsakymas!$G$20,Uzsakymas!$D402,0)*Uzsakymas!$F402</f>
        <v>0</v>
      </c>
      <c r="Z402" s="98">
        <f>IF(Uzsakymas!$I402=Uzsakymas!$G$20,Uzsakymas!$E402,0)*Uzsakymas!$F402</f>
        <v>0</v>
      </c>
      <c r="AA402" s="98">
        <f>IF(Uzsakymas!$J402=Uzsakymas!$G$20,Uzsakymas!$E402,0)*Uzsakymas!$F402</f>
        <v>0</v>
      </c>
      <c r="AB402" s="98">
        <f>IF(Uzsakymas!$G402=Uzsakymas!$G$21,Uzsakymas!$D402,0)*Uzsakymas!$F402</f>
        <v>0</v>
      </c>
      <c r="AC402" s="98">
        <f>IF(Uzsakymas!$H402=Uzsakymas!$G$21,Uzsakymas!$D402,0)*Uzsakymas!$F402</f>
        <v>0</v>
      </c>
      <c r="AD402" s="98">
        <f>IF(Uzsakymas!$I402=Uzsakymas!$G$21,Uzsakymas!$E402,0)*Uzsakymas!$F402</f>
        <v>0</v>
      </c>
      <c r="AE402" s="98">
        <f>IF(Uzsakymas!$J402=Uzsakymas!$G$21,Uzsakymas!$E402,0)*Uzsakymas!$F402</f>
        <v>0</v>
      </c>
      <c r="AF402" s="98">
        <f>IF(Uzsakymas!$G402=Uzsakymas!$G$22,Uzsakymas!$D402,0)*Uzsakymas!$F402</f>
        <v>0</v>
      </c>
      <c r="AG402" s="98">
        <f>IF(Uzsakymas!$H402=Uzsakymas!$G$22,Uzsakymas!$D402,0)*Uzsakymas!$F402</f>
        <v>0</v>
      </c>
      <c r="AH402" s="98">
        <f>IF(Uzsakymas!$I402=Uzsakymas!$G$22,Uzsakymas!$E402,0)*Uzsakymas!$F402</f>
        <v>0</v>
      </c>
      <c r="AI402" s="98">
        <f>IF(Uzsakymas!$J402=Uzsakymas!$G$22,Uzsakymas!$E402,0)*Uzsakymas!$F402</f>
        <v>0</v>
      </c>
      <c r="AJ402" s="98">
        <f>IF(Uzsakymas!$G402=Uzsakymas!$G$23,Uzsakymas!$D402,0)*Uzsakymas!$F402</f>
        <v>0</v>
      </c>
      <c r="AK402" s="98">
        <f>IF(Uzsakymas!$H402=Uzsakymas!$G$23,Uzsakymas!$D402,0)*Uzsakymas!$F402</f>
        <v>0</v>
      </c>
      <c r="AL402" s="98">
        <f>IF(Uzsakymas!$I402=Uzsakymas!$G$23,Uzsakymas!$E402,0)*Uzsakymas!$F402</f>
        <v>0</v>
      </c>
      <c r="AM402" s="98">
        <f>IF(Uzsakymas!$J402=Uzsakymas!$G$23,Uzsakymas!$E402,0)*Uzsakymas!$F402</f>
        <v>0</v>
      </c>
      <c r="AN402" s="98">
        <f>IF(Uzsakymas!$G402=Uzsakymas!$G$24,Uzsakymas!$D402,0)*Uzsakymas!$F402</f>
        <v>0</v>
      </c>
      <c r="AO402" s="98">
        <f>IF(Uzsakymas!$H402=Uzsakymas!$G$24,Uzsakymas!$D402,0)*Uzsakymas!$F402</f>
        <v>0</v>
      </c>
      <c r="AP402" s="98">
        <f>IF(Uzsakymas!$I402=Uzsakymas!$G$24,Uzsakymas!$E402,0)*Uzsakymas!$F402</f>
        <v>0</v>
      </c>
      <c r="AQ402" s="98">
        <f>IF(Uzsakymas!$J402=Uzsakymas!$G$24,Uzsakymas!$E402,0)*Uzsakymas!$F402</f>
        <v>0</v>
      </c>
      <c r="AR402" s="98">
        <f>IF(Uzsakymas!$G402=Uzsakymas!$G$25,Uzsakymas!$D402,0)*Uzsakymas!$F402</f>
        <v>0</v>
      </c>
      <c r="AS402" s="98">
        <f>IF(Uzsakymas!$H402=Uzsakymas!$G$25,Uzsakymas!$D402,0)*Uzsakymas!$F402</f>
        <v>0</v>
      </c>
      <c r="AT402" s="98">
        <f>IF(Uzsakymas!$I402=Uzsakymas!$G$25,Uzsakymas!$E402,0)*Uzsakymas!$F402</f>
        <v>0</v>
      </c>
      <c r="AU402" s="98">
        <f>IF(Uzsakymas!$J402=Uzsakymas!$G$25,Uzsakymas!$E402,0)*Uzsakymas!$F402</f>
        <v>0</v>
      </c>
      <c r="AV402" s="98">
        <f>IF(Uzsakymas!$G402=Uzsakymas!$G$26,Uzsakymas!$D402,0)*Uzsakymas!$F402</f>
        <v>0</v>
      </c>
      <c r="AW402" s="98">
        <f>IF(Uzsakymas!$H402=Uzsakymas!$G$26,Uzsakymas!$D402,0)*Uzsakymas!$F402</f>
        <v>0</v>
      </c>
      <c r="AX402" s="98">
        <f>IF(Uzsakymas!$I402=Uzsakymas!$G$26,Uzsakymas!$E402,0)*Uzsakymas!$F402</f>
        <v>0</v>
      </c>
      <c r="AY402" s="98">
        <f>IF(Uzsakymas!$J402=Uzsakymas!$G$26,Uzsakymas!$E402,0)*Uzsakymas!$F402</f>
        <v>0</v>
      </c>
      <c r="AZ402" s="29">
        <f>(P402+Q402+R402+S402)/1000</f>
        <v>0</v>
      </c>
      <c r="BA402" s="16">
        <f>(T402+U402+V402+W402)/1000</f>
        <v>0</v>
      </c>
      <c r="BB402" s="16">
        <f>(X402+XFD402+XFD402+AA402)/1000</f>
        <v>0</v>
      </c>
      <c r="BC402" s="16">
        <f>(AB402+AC402+AD402+AE402)/1000</f>
        <v>0</v>
      </c>
      <c r="BD402" s="16">
        <f>(AF402+AG402+AH402+AI402)/1000</f>
        <v>0</v>
      </c>
      <c r="BE402" s="16">
        <f>(AJ402+AK402+AL402+AM402)/1000</f>
        <v>0</v>
      </c>
      <c r="BF402" s="16">
        <f>(AN402+AO402+AP402+AQ402)/1000</f>
        <v>0</v>
      </c>
      <c r="BG402" s="16">
        <f>(AR402+AS402+AT402+AU402)/1000</f>
        <v>0</v>
      </c>
      <c r="BH402" s="30">
        <f>(AV402+AW402+AX402+AY402)/1000</f>
        <v>0</v>
      </c>
    </row>
    <row r="403" spans="1:60" hidden="true">
      <c r="N403">
        <v>374</v>
      </c>
      <c r="P403" s="98">
        <f>IF(Uzsakymas!$G403=Uzsakymas!$G$18,Uzsakymas!$D403,0)*Uzsakymas!$F403</f>
        <v>0</v>
      </c>
      <c r="Q403" s="98">
        <f>IF(Uzsakymas!$H403=Uzsakymas!$G$18,Uzsakymas!$D403,0)*Uzsakymas!$F403</f>
        <v>0</v>
      </c>
      <c r="R403" s="98">
        <f>IF(Uzsakymas!$I403=Uzsakymas!$G$18,Uzsakymas!$E403,0)*Uzsakymas!$F403</f>
        <v>0</v>
      </c>
      <c r="S403" s="98">
        <f>IF(Uzsakymas!$J403=Uzsakymas!$G$18,Uzsakymas!$E403,0)*Uzsakymas!$F403</f>
        <v>0</v>
      </c>
      <c r="T403" s="98">
        <f>IF(Uzsakymas!$G403=Uzsakymas!$G$19,Uzsakymas!$D403,0)*Uzsakymas!$F403</f>
        <v>0</v>
      </c>
      <c r="U403" s="98">
        <f>IF(Uzsakymas!$H403=Uzsakymas!$G$19,Uzsakymas!$D403,0)*Uzsakymas!$F403</f>
        <v>0</v>
      </c>
      <c r="V403" s="98">
        <f>IF(Uzsakymas!$I403=Uzsakymas!$G$19,Uzsakymas!$E403,0)*Uzsakymas!$F403</f>
        <v>0</v>
      </c>
      <c r="W403" s="98">
        <f>IF(Uzsakymas!$J403=Uzsakymas!$G$19,Uzsakymas!$E403,0)*Uzsakymas!$F403</f>
        <v>0</v>
      </c>
      <c r="X403" s="98">
        <f>IF(Uzsakymas!$G403=Uzsakymas!$G$20,Uzsakymas!$D403,0)*Uzsakymas!$F403</f>
        <v>0</v>
      </c>
      <c r="Y403" s="98">
        <f>IF(Uzsakymas!$H403=Uzsakymas!$G$20,Uzsakymas!$D403,0)*Uzsakymas!$F403</f>
        <v>0</v>
      </c>
      <c r="Z403" s="98">
        <f>IF(Uzsakymas!$I403=Uzsakymas!$G$20,Uzsakymas!$E403,0)*Uzsakymas!$F403</f>
        <v>0</v>
      </c>
      <c r="AA403" s="98">
        <f>IF(Uzsakymas!$J403=Uzsakymas!$G$20,Uzsakymas!$E403,0)*Uzsakymas!$F403</f>
        <v>0</v>
      </c>
      <c r="AB403" s="98">
        <f>IF(Uzsakymas!$G403=Uzsakymas!$G$21,Uzsakymas!$D403,0)*Uzsakymas!$F403</f>
        <v>0</v>
      </c>
      <c r="AC403" s="98">
        <f>IF(Uzsakymas!$H403=Uzsakymas!$G$21,Uzsakymas!$D403,0)*Uzsakymas!$F403</f>
        <v>0</v>
      </c>
      <c r="AD403" s="98">
        <f>IF(Uzsakymas!$I403=Uzsakymas!$G$21,Uzsakymas!$E403,0)*Uzsakymas!$F403</f>
        <v>0</v>
      </c>
      <c r="AE403" s="98">
        <f>IF(Uzsakymas!$J403=Uzsakymas!$G$21,Uzsakymas!$E403,0)*Uzsakymas!$F403</f>
        <v>0</v>
      </c>
      <c r="AF403" s="98">
        <f>IF(Uzsakymas!$G403=Uzsakymas!$G$22,Uzsakymas!$D403,0)*Uzsakymas!$F403</f>
        <v>0</v>
      </c>
      <c r="AG403" s="98">
        <f>IF(Uzsakymas!$H403=Uzsakymas!$G$22,Uzsakymas!$D403,0)*Uzsakymas!$F403</f>
        <v>0</v>
      </c>
      <c r="AH403" s="98">
        <f>IF(Uzsakymas!$I403=Uzsakymas!$G$22,Uzsakymas!$E403,0)*Uzsakymas!$F403</f>
        <v>0</v>
      </c>
      <c r="AI403" s="98">
        <f>IF(Uzsakymas!$J403=Uzsakymas!$G$22,Uzsakymas!$E403,0)*Uzsakymas!$F403</f>
        <v>0</v>
      </c>
      <c r="AJ403" s="98">
        <f>IF(Uzsakymas!$G403=Uzsakymas!$G$23,Uzsakymas!$D403,0)*Uzsakymas!$F403</f>
        <v>0</v>
      </c>
      <c r="AK403" s="98">
        <f>IF(Uzsakymas!$H403=Uzsakymas!$G$23,Uzsakymas!$D403,0)*Uzsakymas!$F403</f>
        <v>0</v>
      </c>
      <c r="AL403" s="98">
        <f>IF(Uzsakymas!$I403=Uzsakymas!$G$23,Uzsakymas!$E403,0)*Uzsakymas!$F403</f>
        <v>0</v>
      </c>
      <c r="AM403" s="98">
        <f>IF(Uzsakymas!$J403=Uzsakymas!$G$23,Uzsakymas!$E403,0)*Uzsakymas!$F403</f>
        <v>0</v>
      </c>
      <c r="AN403" s="98">
        <f>IF(Uzsakymas!$G403=Uzsakymas!$G$24,Uzsakymas!$D403,0)*Uzsakymas!$F403</f>
        <v>0</v>
      </c>
      <c r="AO403" s="98">
        <f>IF(Uzsakymas!$H403=Uzsakymas!$G$24,Uzsakymas!$D403,0)*Uzsakymas!$F403</f>
        <v>0</v>
      </c>
      <c r="AP403" s="98">
        <f>IF(Uzsakymas!$I403=Uzsakymas!$G$24,Uzsakymas!$E403,0)*Uzsakymas!$F403</f>
        <v>0</v>
      </c>
      <c r="AQ403" s="98">
        <f>IF(Uzsakymas!$J403=Uzsakymas!$G$24,Uzsakymas!$E403,0)*Uzsakymas!$F403</f>
        <v>0</v>
      </c>
      <c r="AR403" s="98">
        <f>IF(Uzsakymas!$G403=Uzsakymas!$G$25,Uzsakymas!$D403,0)*Uzsakymas!$F403</f>
        <v>0</v>
      </c>
      <c r="AS403" s="98">
        <f>IF(Uzsakymas!$H403=Uzsakymas!$G$25,Uzsakymas!$D403,0)*Uzsakymas!$F403</f>
        <v>0</v>
      </c>
      <c r="AT403" s="98">
        <f>IF(Uzsakymas!$I403=Uzsakymas!$G$25,Uzsakymas!$E403,0)*Uzsakymas!$F403</f>
        <v>0</v>
      </c>
      <c r="AU403" s="98">
        <f>IF(Uzsakymas!$J403=Uzsakymas!$G$25,Uzsakymas!$E403,0)*Uzsakymas!$F403</f>
        <v>0</v>
      </c>
      <c r="AV403" s="98">
        <f>IF(Uzsakymas!$G403=Uzsakymas!$G$26,Uzsakymas!$D403,0)*Uzsakymas!$F403</f>
        <v>0</v>
      </c>
      <c r="AW403" s="98">
        <f>IF(Uzsakymas!$H403=Uzsakymas!$G$26,Uzsakymas!$D403,0)*Uzsakymas!$F403</f>
        <v>0</v>
      </c>
      <c r="AX403" s="98">
        <f>IF(Uzsakymas!$I403=Uzsakymas!$G$26,Uzsakymas!$E403,0)*Uzsakymas!$F403</f>
        <v>0</v>
      </c>
      <c r="AY403" s="98">
        <f>IF(Uzsakymas!$J403=Uzsakymas!$G$26,Uzsakymas!$E403,0)*Uzsakymas!$F403</f>
        <v>0</v>
      </c>
      <c r="AZ403" s="29">
        <f>(P403+Q403+R403+S403)/1000</f>
        <v>0</v>
      </c>
      <c r="BA403" s="16">
        <f>(T403+U403+V403+W403)/1000</f>
        <v>0</v>
      </c>
      <c r="BB403" s="16">
        <f>(X403+XFD403+XFD403+AA403)/1000</f>
        <v>0</v>
      </c>
      <c r="BC403" s="16">
        <f>(AB403+AC403+AD403+AE403)/1000</f>
        <v>0</v>
      </c>
      <c r="BD403" s="16">
        <f>(AF403+AG403+AH403+AI403)/1000</f>
        <v>0</v>
      </c>
      <c r="BE403" s="16">
        <f>(AJ403+AK403+AL403+AM403)/1000</f>
        <v>0</v>
      </c>
      <c r="BF403" s="16">
        <f>(AN403+AO403+AP403+AQ403)/1000</f>
        <v>0</v>
      </c>
      <c r="BG403" s="16">
        <f>(AR403+AS403+AT403+AU403)/1000</f>
        <v>0</v>
      </c>
      <c r="BH403" s="30">
        <f>(AV403+AW403+AX403+AY403)/1000</f>
        <v>0</v>
      </c>
    </row>
    <row r="404" spans="1:60" hidden="true">
      <c r="N404">
        <v>375</v>
      </c>
      <c r="P404" s="98">
        <f>IF(Uzsakymas!$G404=Uzsakymas!$G$18,Uzsakymas!$D404,0)*Uzsakymas!$F404</f>
        <v>0</v>
      </c>
      <c r="Q404" s="98">
        <f>IF(Uzsakymas!$H404=Uzsakymas!$G$18,Uzsakymas!$D404,0)*Uzsakymas!$F404</f>
        <v>0</v>
      </c>
      <c r="R404" s="98">
        <f>IF(Uzsakymas!$I404=Uzsakymas!$G$18,Uzsakymas!$E404,0)*Uzsakymas!$F404</f>
        <v>0</v>
      </c>
      <c r="S404" s="98">
        <f>IF(Uzsakymas!$J404=Uzsakymas!$G$18,Uzsakymas!$E404,0)*Uzsakymas!$F404</f>
        <v>0</v>
      </c>
      <c r="T404" s="98">
        <f>IF(Uzsakymas!$G404=Uzsakymas!$G$19,Uzsakymas!$D404,0)*Uzsakymas!$F404</f>
        <v>0</v>
      </c>
      <c r="U404" s="98">
        <f>IF(Uzsakymas!$H404=Uzsakymas!$G$19,Uzsakymas!$D404,0)*Uzsakymas!$F404</f>
        <v>0</v>
      </c>
      <c r="V404" s="98">
        <f>IF(Uzsakymas!$I404=Uzsakymas!$G$19,Uzsakymas!$E404,0)*Uzsakymas!$F404</f>
        <v>0</v>
      </c>
      <c r="W404" s="98">
        <f>IF(Uzsakymas!$J404=Uzsakymas!$G$19,Uzsakymas!$E404,0)*Uzsakymas!$F404</f>
        <v>0</v>
      </c>
      <c r="X404" s="98">
        <f>IF(Uzsakymas!$G404=Uzsakymas!$G$20,Uzsakymas!$D404,0)*Uzsakymas!$F404</f>
        <v>0</v>
      </c>
      <c r="Y404" s="98">
        <f>IF(Uzsakymas!$H404=Uzsakymas!$G$20,Uzsakymas!$D404,0)*Uzsakymas!$F404</f>
        <v>0</v>
      </c>
      <c r="Z404" s="98">
        <f>IF(Uzsakymas!$I404=Uzsakymas!$G$20,Uzsakymas!$E404,0)*Uzsakymas!$F404</f>
        <v>0</v>
      </c>
      <c r="AA404" s="98">
        <f>IF(Uzsakymas!$J404=Uzsakymas!$G$20,Uzsakymas!$E404,0)*Uzsakymas!$F404</f>
        <v>0</v>
      </c>
      <c r="AB404" s="98">
        <f>IF(Uzsakymas!$G404=Uzsakymas!$G$21,Uzsakymas!$D404,0)*Uzsakymas!$F404</f>
        <v>0</v>
      </c>
      <c r="AC404" s="98">
        <f>IF(Uzsakymas!$H404=Uzsakymas!$G$21,Uzsakymas!$D404,0)*Uzsakymas!$F404</f>
        <v>0</v>
      </c>
      <c r="AD404" s="98">
        <f>IF(Uzsakymas!$I404=Uzsakymas!$G$21,Uzsakymas!$E404,0)*Uzsakymas!$F404</f>
        <v>0</v>
      </c>
      <c r="AE404" s="98">
        <f>IF(Uzsakymas!$J404=Uzsakymas!$G$21,Uzsakymas!$E404,0)*Uzsakymas!$F404</f>
        <v>0</v>
      </c>
      <c r="AF404" s="98">
        <f>IF(Uzsakymas!$G404=Uzsakymas!$G$22,Uzsakymas!$D404,0)*Uzsakymas!$F404</f>
        <v>0</v>
      </c>
      <c r="AG404" s="98">
        <f>IF(Uzsakymas!$H404=Uzsakymas!$G$22,Uzsakymas!$D404,0)*Uzsakymas!$F404</f>
        <v>0</v>
      </c>
      <c r="AH404" s="98">
        <f>IF(Uzsakymas!$I404=Uzsakymas!$G$22,Uzsakymas!$E404,0)*Uzsakymas!$F404</f>
        <v>0</v>
      </c>
      <c r="AI404" s="98">
        <f>IF(Uzsakymas!$J404=Uzsakymas!$G$22,Uzsakymas!$E404,0)*Uzsakymas!$F404</f>
        <v>0</v>
      </c>
      <c r="AJ404" s="98">
        <f>IF(Uzsakymas!$G404=Uzsakymas!$G$23,Uzsakymas!$D404,0)*Uzsakymas!$F404</f>
        <v>0</v>
      </c>
      <c r="AK404" s="98">
        <f>IF(Uzsakymas!$H404=Uzsakymas!$G$23,Uzsakymas!$D404,0)*Uzsakymas!$F404</f>
        <v>0</v>
      </c>
      <c r="AL404" s="98">
        <f>IF(Uzsakymas!$I404=Uzsakymas!$G$23,Uzsakymas!$E404,0)*Uzsakymas!$F404</f>
        <v>0</v>
      </c>
      <c r="AM404" s="98">
        <f>IF(Uzsakymas!$J404=Uzsakymas!$G$23,Uzsakymas!$E404,0)*Uzsakymas!$F404</f>
        <v>0</v>
      </c>
      <c r="AN404" s="98">
        <f>IF(Uzsakymas!$G404=Uzsakymas!$G$24,Uzsakymas!$D404,0)*Uzsakymas!$F404</f>
        <v>0</v>
      </c>
      <c r="AO404" s="98">
        <f>IF(Uzsakymas!$H404=Uzsakymas!$G$24,Uzsakymas!$D404,0)*Uzsakymas!$F404</f>
        <v>0</v>
      </c>
      <c r="AP404" s="98">
        <f>IF(Uzsakymas!$I404=Uzsakymas!$G$24,Uzsakymas!$E404,0)*Uzsakymas!$F404</f>
        <v>0</v>
      </c>
      <c r="AQ404" s="98">
        <f>IF(Uzsakymas!$J404=Uzsakymas!$G$24,Uzsakymas!$E404,0)*Uzsakymas!$F404</f>
        <v>0</v>
      </c>
      <c r="AR404" s="98">
        <f>IF(Uzsakymas!$G404=Uzsakymas!$G$25,Uzsakymas!$D404,0)*Uzsakymas!$F404</f>
        <v>0</v>
      </c>
      <c r="AS404" s="98">
        <f>IF(Uzsakymas!$H404=Uzsakymas!$G$25,Uzsakymas!$D404,0)*Uzsakymas!$F404</f>
        <v>0</v>
      </c>
      <c r="AT404" s="98">
        <f>IF(Uzsakymas!$I404=Uzsakymas!$G$25,Uzsakymas!$E404,0)*Uzsakymas!$F404</f>
        <v>0</v>
      </c>
      <c r="AU404" s="98">
        <f>IF(Uzsakymas!$J404=Uzsakymas!$G$25,Uzsakymas!$E404,0)*Uzsakymas!$F404</f>
        <v>0</v>
      </c>
      <c r="AV404" s="98">
        <f>IF(Uzsakymas!$G404=Uzsakymas!$G$26,Uzsakymas!$D404,0)*Uzsakymas!$F404</f>
        <v>0</v>
      </c>
      <c r="AW404" s="98">
        <f>IF(Uzsakymas!$H404=Uzsakymas!$G$26,Uzsakymas!$D404,0)*Uzsakymas!$F404</f>
        <v>0</v>
      </c>
      <c r="AX404" s="98">
        <f>IF(Uzsakymas!$I404=Uzsakymas!$G$26,Uzsakymas!$E404,0)*Uzsakymas!$F404</f>
        <v>0</v>
      </c>
      <c r="AY404" s="98">
        <f>IF(Uzsakymas!$J404=Uzsakymas!$G$26,Uzsakymas!$E404,0)*Uzsakymas!$F404</f>
        <v>0</v>
      </c>
      <c r="AZ404" s="29">
        <f>(P404+Q404+R404+S404)/1000</f>
        <v>0</v>
      </c>
      <c r="BA404" s="16">
        <f>(T404+U404+V404+W404)/1000</f>
        <v>0</v>
      </c>
      <c r="BB404" s="16">
        <f>(X404+XFD404+XFD404+AA404)/1000</f>
        <v>0</v>
      </c>
      <c r="BC404" s="16">
        <f>(AB404+AC404+AD404+AE404)/1000</f>
        <v>0</v>
      </c>
      <c r="BD404" s="16">
        <f>(AF404+AG404+AH404+AI404)/1000</f>
        <v>0</v>
      </c>
      <c r="BE404" s="16">
        <f>(AJ404+AK404+AL404+AM404)/1000</f>
        <v>0</v>
      </c>
      <c r="BF404" s="16">
        <f>(AN404+AO404+AP404+AQ404)/1000</f>
        <v>0</v>
      </c>
      <c r="BG404" s="16">
        <f>(AR404+AS404+AT404+AU404)/1000</f>
        <v>0</v>
      </c>
      <c r="BH404" s="30">
        <f>(AV404+AW404+AX404+AY404)/1000</f>
        <v>0</v>
      </c>
    </row>
    <row r="405" spans="1:60" hidden="true">
      <c r="N405">
        <v>376</v>
      </c>
      <c r="P405" s="98">
        <f>IF(Uzsakymas!$G405=Uzsakymas!$G$18,Uzsakymas!$D405,0)*Uzsakymas!$F405</f>
        <v>0</v>
      </c>
      <c r="Q405" s="98">
        <f>IF(Uzsakymas!$H405=Uzsakymas!$G$18,Uzsakymas!$D405,0)*Uzsakymas!$F405</f>
        <v>0</v>
      </c>
      <c r="R405" s="98">
        <f>IF(Uzsakymas!$I405=Uzsakymas!$G$18,Uzsakymas!$E405,0)*Uzsakymas!$F405</f>
        <v>0</v>
      </c>
      <c r="S405" s="98">
        <f>IF(Uzsakymas!$J405=Uzsakymas!$G$18,Uzsakymas!$E405,0)*Uzsakymas!$F405</f>
        <v>0</v>
      </c>
      <c r="T405" s="98">
        <f>IF(Uzsakymas!$G405=Uzsakymas!$G$19,Uzsakymas!$D405,0)*Uzsakymas!$F405</f>
        <v>0</v>
      </c>
      <c r="U405" s="98">
        <f>IF(Uzsakymas!$H405=Uzsakymas!$G$19,Uzsakymas!$D405,0)*Uzsakymas!$F405</f>
        <v>0</v>
      </c>
      <c r="V405" s="98">
        <f>IF(Uzsakymas!$I405=Uzsakymas!$G$19,Uzsakymas!$E405,0)*Uzsakymas!$F405</f>
        <v>0</v>
      </c>
      <c r="W405" s="98">
        <f>IF(Uzsakymas!$J405=Uzsakymas!$G$19,Uzsakymas!$E405,0)*Uzsakymas!$F405</f>
        <v>0</v>
      </c>
      <c r="X405" s="98">
        <f>IF(Uzsakymas!$G405=Uzsakymas!$G$20,Uzsakymas!$D405,0)*Uzsakymas!$F405</f>
        <v>0</v>
      </c>
      <c r="Y405" s="98">
        <f>IF(Uzsakymas!$H405=Uzsakymas!$G$20,Uzsakymas!$D405,0)*Uzsakymas!$F405</f>
        <v>0</v>
      </c>
      <c r="Z405" s="98">
        <f>IF(Uzsakymas!$I405=Uzsakymas!$G$20,Uzsakymas!$E405,0)*Uzsakymas!$F405</f>
        <v>0</v>
      </c>
      <c r="AA405" s="98">
        <f>IF(Uzsakymas!$J405=Uzsakymas!$G$20,Uzsakymas!$E405,0)*Uzsakymas!$F405</f>
        <v>0</v>
      </c>
      <c r="AB405" s="98">
        <f>IF(Uzsakymas!$G405=Uzsakymas!$G$21,Uzsakymas!$D405,0)*Uzsakymas!$F405</f>
        <v>0</v>
      </c>
      <c r="AC405" s="98">
        <f>IF(Uzsakymas!$H405=Uzsakymas!$G$21,Uzsakymas!$D405,0)*Uzsakymas!$F405</f>
        <v>0</v>
      </c>
      <c r="AD405" s="98">
        <f>IF(Uzsakymas!$I405=Uzsakymas!$G$21,Uzsakymas!$E405,0)*Uzsakymas!$F405</f>
        <v>0</v>
      </c>
      <c r="AE405" s="98">
        <f>IF(Uzsakymas!$J405=Uzsakymas!$G$21,Uzsakymas!$E405,0)*Uzsakymas!$F405</f>
        <v>0</v>
      </c>
      <c r="AF405" s="98">
        <f>IF(Uzsakymas!$G405=Uzsakymas!$G$22,Uzsakymas!$D405,0)*Uzsakymas!$F405</f>
        <v>0</v>
      </c>
      <c r="AG405" s="98">
        <f>IF(Uzsakymas!$H405=Uzsakymas!$G$22,Uzsakymas!$D405,0)*Uzsakymas!$F405</f>
        <v>0</v>
      </c>
      <c r="AH405" s="98">
        <f>IF(Uzsakymas!$I405=Uzsakymas!$G$22,Uzsakymas!$E405,0)*Uzsakymas!$F405</f>
        <v>0</v>
      </c>
      <c r="AI405" s="98">
        <f>IF(Uzsakymas!$J405=Uzsakymas!$G$22,Uzsakymas!$E405,0)*Uzsakymas!$F405</f>
        <v>0</v>
      </c>
      <c r="AJ405" s="98">
        <f>IF(Uzsakymas!$G405=Uzsakymas!$G$23,Uzsakymas!$D405,0)*Uzsakymas!$F405</f>
        <v>0</v>
      </c>
      <c r="AK405" s="98">
        <f>IF(Uzsakymas!$H405=Uzsakymas!$G$23,Uzsakymas!$D405,0)*Uzsakymas!$F405</f>
        <v>0</v>
      </c>
      <c r="AL405" s="98">
        <f>IF(Uzsakymas!$I405=Uzsakymas!$G$23,Uzsakymas!$E405,0)*Uzsakymas!$F405</f>
        <v>0</v>
      </c>
      <c r="AM405" s="98">
        <f>IF(Uzsakymas!$J405=Uzsakymas!$G$23,Uzsakymas!$E405,0)*Uzsakymas!$F405</f>
        <v>0</v>
      </c>
      <c r="AN405" s="98">
        <f>IF(Uzsakymas!$G405=Uzsakymas!$G$24,Uzsakymas!$D405,0)*Uzsakymas!$F405</f>
        <v>0</v>
      </c>
      <c r="AO405" s="98">
        <f>IF(Uzsakymas!$H405=Uzsakymas!$G$24,Uzsakymas!$D405,0)*Uzsakymas!$F405</f>
        <v>0</v>
      </c>
      <c r="AP405" s="98">
        <f>IF(Uzsakymas!$I405=Uzsakymas!$G$24,Uzsakymas!$E405,0)*Uzsakymas!$F405</f>
        <v>0</v>
      </c>
      <c r="AQ405" s="98">
        <f>IF(Uzsakymas!$J405=Uzsakymas!$G$24,Uzsakymas!$E405,0)*Uzsakymas!$F405</f>
        <v>0</v>
      </c>
      <c r="AR405" s="98">
        <f>IF(Uzsakymas!$G405=Uzsakymas!$G$25,Uzsakymas!$D405,0)*Uzsakymas!$F405</f>
        <v>0</v>
      </c>
      <c r="AS405" s="98">
        <f>IF(Uzsakymas!$H405=Uzsakymas!$G$25,Uzsakymas!$D405,0)*Uzsakymas!$F405</f>
        <v>0</v>
      </c>
      <c r="AT405" s="98">
        <f>IF(Uzsakymas!$I405=Uzsakymas!$G$25,Uzsakymas!$E405,0)*Uzsakymas!$F405</f>
        <v>0</v>
      </c>
      <c r="AU405" s="98">
        <f>IF(Uzsakymas!$J405=Uzsakymas!$G$25,Uzsakymas!$E405,0)*Uzsakymas!$F405</f>
        <v>0</v>
      </c>
      <c r="AV405" s="98">
        <f>IF(Uzsakymas!$G405=Uzsakymas!$G$26,Uzsakymas!$D405,0)*Uzsakymas!$F405</f>
        <v>0</v>
      </c>
      <c r="AW405" s="98">
        <f>IF(Uzsakymas!$H405=Uzsakymas!$G$26,Uzsakymas!$D405,0)*Uzsakymas!$F405</f>
        <v>0</v>
      </c>
      <c r="AX405" s="98">
        <f>IF(Uzsakymas!$I405=Uzsakymas!$G$26,Uzsakymas!$E405,0)*Uzsakymas!$F405</f>
        <v>0</v>
      </c>
      <c r="AY405" s="98">
        <f>IF(Uzsakymas!$J405=Uzsakymas!$G$26,Uzsakymas!$E405,0)*Uzsakymas!$F405</f>
        <v>0</v>
      </c>
      <c r="AZ405" s="29">
        <f>(P405+Q405+R405+S405)/1000</f>
        <v>0</v>
      </c>
      <c r="BA405" s="16">
        <f>(T405+U405+V405+W405)/1000</f>
        <v>0</v>
      </c>
      <c r="BB405" s="16">
        <f>(X405+Y405+Z405+AA405)/1000</f>
        <v>0</v>
      </c>
      <c r="BC405" s="16">
        <f>(AB405+AC405+AD405+AE405)/1000</f>
        <v>0</v>
      </c>
      <c r="BD405" s="16">
        <f>(AF405+AG405+AH405+AI405)/1000</f>
        <v>0</v>
      </c>
      <c r="BE405" s="16">
        <f>(AJ405+AK405+AL405+AM405)/1000</f>
        <v>0</v>
      </c>
      <c r="BF405" s="16">
        <f>(AN405+AO405+AP405+AQ405)/1000</f>
        <v>0</v>
      </c>
      <c r="BG405" s="16">
        <f>(AR405+AS405+AT405+AU405)/1000</f>
        <v>0</v>
      </c>
      <c r="BH405" s="30">
        <f>(AV405+AW405+AX405+AY405)/1000</f>
        <v>0</v>
      </c>
    </row>
    <row r="406" spans="1:60" hidden="true">
      <c r="N406">
        <v>377</v>
      </c>
      <c r="P406" s="98">
        <f>IF(Uzsakymas!$G406=Uzsakymas!$G$18,Uzsakymas!$D406,0)*Uzsakymas!$F406</f>
        <v>0</v>
      </c>
      <c r="Q406" s="98">
        <f>IF(Uzsakymas!$H406=Uzsakymas!$G$18,Uzsakymas!$D406,0)*Uzsakymas!$F406</f>
        <v>0</v>
      </c>
      <c r="R406" s="98">
        <f>IF(Uzsakymas!$I406=Uzsakymas!$G$18,Uzsakymas!$E406,0)*Uzsakymas!$F406</f>
        <v>0</v>
      </c>
      <c r="S406" s="98">
        <f>IF(Uzsakymas!$J406=Uzsakymas!$G$18,Uzsakymas!$E406,0)*Uzsakymas!$F406</f>
        <v>0</v>
      </c>
      <c r="T406" s="98">
        <f>IF(Uzsakymas!$G406=Uzsakymas!$G$19,Uzsakymas!$D406,0)*Uzsakymas!$F406</f>
        <v>0</v>
      </c>
      <c r="U406" s="98">
        <f>IF(Uzsakymas!$H406=Uzsakymas!$G$19,Uzsakymas!$D406,0)*Uzsakymas!$F406</f>
        <v>0</v>
      </c>
      <c r="V406" s="98">
        <f>IF(Uzsakymas!$I406=Uzsakymas!$G$19,Uzsakymas!$E406,0)*Uzsakymas!$F406</f>
        <v>0</v>
      </c>
      <c r="W406" s="98">
        <f>IF(Uzsakymas!$J406=Uzsakymas!$G$19,Uzsakymas!$E406,0)*Uzsakymas!$F406</f>
        <v>0</v>
      </c>
      <c r="X406" s="98">
        <f>IF(Uzsakymas!$G406=Uzsakymas!$G$20,Uzsakymas!$D406,0)*Uzsakymas!$F406</f>
        <v>0</v>
      </c>
      <c r="Y406" s="98">
        <f>IF(Uzsakymas!$H406=Uzsakymas!$G$20,Uzsakymas!$D406,0)*Uzsakymas!$F406</f>
        <v>0</v>
      </c>
      <c r="Z406" s="98">
        <f>IF(Uzsakymas!$I406=Uzsakymas!$G$20,Uzsakymas!$E406,0)*Uzsakymas!$F406</f>
        <v>0</v>
      </c>
      <c r="AA406" s="98">
        <f>IF(Uzsakymas!$J406=Uzsakymas!$G$20,Uzsakymas!$E406,0)*Uzsakymas!$F406</f>
        <v>0</v>
      </c>
      <c r="AB406" s="98">
        <f>IF(Uzsakymas!$G406=Uzsakymas!$G$21,Uzsakymas!$D406,0)*Uzsakymas!$F406</f>
        <v>0</v>
      </c>
      <c r="AC406" s="98">
        <f>IF(Uzsakymas!$H406=Uzsakymas!$G$21,Uzsakymas!$D406,0)*Uzsakymas!$F406</f>
        <v>0</v>
      </c>
      <c r="AD406" s="98">
        <f>IF(Uzsakymas!$I406=Uzsakymas!$G$21,Uzsakymas!$E406,0)*Uzsakymas!$F406</f>
        <v>0</v>
      </c>
      <c r="AE406" s="98">
        <f>IF(Uzsakymas!$J406=Uzsakymas!$G$21,Uzsakymas!$E406,0)*Uzsakymas!$F406</f>
        <v>0</v>
      </c>
      <c r="AF406" s="98">
        <f>IF(Uzsakymas!$G406=Uzsakymas!$G$22,Uzsakymas!$D406,0)*Uzsakymas!$F406</f>
        <v>0</v>
      </c>
      <c r="AG406" s="98">
        <f>IF(Uzsakymas!$H406=Uzsakymas!$G$22,Uzsakymas!$D406,0)*Uzsakymas!$F406</f>
        <v>0</v>
      </c>
      <c r="AH406" s="98">
        <f>IF(Uzsakymas!$I406=Uzsakymas!$G$22,Uzsakymas!$E406,0)*Uzsakymas!$F406</f>
        <v>0</v>
      </c>
      <c r="AI406" s="98">
        <f>IF(Uzsakymas!$J406=Uzsakymas!$G$22,Uzsakymas!$E406,0)*Uzsakymas!$F406</f>
        <v>0</v>
      </c>
      <c r="AJ406" s="98">
        <f>IF(Uzsakymas!$G406=Uzsakymas!$G$23,Uzsakymas!$D406,0)*Uzsakymas!$F406</f>
        <v>0</v>
      </c>
      <c r="AK406" s="98">
        <f>IF(Uzsakymas!$H406=Uzsakymas!$G$23,Uzsakymas!$D406,0)*Uzsakymas!$F406</f>
        <v>0</v>
      </c>
      <c r="AL406" s="98">
        <f>IF(Uzsakymas!$I406=Uzsakymas!$G$23,Uzsakymas!$E406,0)*Uzsakymas!$F406</f>
        <v>0</v>
      </c>
      <c r="AM406" s="98">
        <f>IF(Uzsakymas!$J406=Uzsakymas!$G$23,Uzsakymas!$E406,0)*Uzsakymas!$F406</f>
        <v>0</v>
      </c>
      <c r="AN406" s="98">
        <f>IF(Uzsakymas!$G406=Uzsakymas!$G$24,Uzsakymas!$D406,0)*Uzsakymas!$F406</f>
        <v>0</v>
      </c>
      <c r="AO406" s="98">
        <f>IF(Uzsakymas!$H406=Uzsakymas!$G$24,Uzsakymas!$D406,0)*Uzsakymas!$F406</f>
        <v>0</v>
      </c>
      <c r="AP406" s="98">
        <f>IF(Uzsakymas!$I406=Uzsakymas!$G$24,Uzsakymas!$E406,0)*Uzsakymas!$F406</f>
        <v>0</v>
      </c>
      <c r="AQ406" s="98">
        <f>IF(Uzsakymas!$J406=Uzsakymas!$G$24,Uzsakymas!$E406,0)*Uzsakymas!$F406</f>
        <v>0</v>
      </c>
      <c r="AR406" s="98">
        <f>IF(Uzsakymas!$G406=Uzsakymas!$G$25,Uzsakymas!$D406,0)*Uzsakymas!$F406</f>
        <v>0</v>
      </c>
      <c r="AS406" s="98">
        <f>IF(Uzsakymas!$H406=Uzsakymas!$G$25,Uzsakymas!$D406,0)*Uzsakymas!$F406</f>
        <v>0</v>
      </c>
      <c r="AT406" s="98">
        <f>IF(Uzsakymas!$I406=Uzsakymas!$G$25,Uzsakymas!$E406,0)*Uzsakymas!$F406</f>
        <v>0</v>
      </c>
      <c r="AU406" s="98">
        <f>IF(Uzsakymas!$J406=Uzsakymas!$G$25,Uzsakymas!$E406,0)*Uzsakymas!$F406</f>
        <v>0</v>
      </c>
      <c r="AV406" s="98">
        <f>IF(Uzsakymas!$G406=Uzsakymas!$G$26,Uzsakymas!$D406,0)*Uzsakymas!$F406</f>
        <v>0</v>
      </c>
      <c r="AW406" s="98">
        <f>IF(Uzsakymas!$H406=Uzsakymas!$G$26,Uzsakymas!$D406,0)*Uzsakymas!$F406</f>
        <v>0</v>
      </c>
      <c r="AX406" s="98">
        <f>IF(Uzsakymas!$I406=Uzsakymas!$G$26,Uzsakymas!$E406,0)*Uzsakymas!$F406</f>
        <v>0</v>
      </c>
      <c r="AY406" s="98">
        <f>IF(Uzsakymas!$J406=Uzsakymas!$G$26,Uzsakymas!$E406,0)*Uzsakymas!$F406</f>
        <v>0</v>
      </c>
      <c r="AZ406" s="29">
        <f>(P406+Q406+R406+S406)/1000</f>
        <v>0</v>
      </c>
      <c r="BA406" s="16">
        <f>(T406+U406+V406+W406)/1000</f>
        <v>0</v>
      </c>
      <c r="BB406" s="16">
        <f>(X406+XFD406+XFD406+AA406)/1000</f>
        <v>0</v>
      </c>
      <c r="BC406" s="16">
        <f>(AB406+AC406+AD406+AE406)/1000</f>
        <v>0</v>
      </c>
      <c r="BD406" s="16">
        <f>(AF406+AG406+AH406+AI406)/1000</f>
        <v>0</v>
      </c>
      <c r="BE406" s="16">
        <f>(AJ406+AK406+AL406+AM406)/1000</f>
        <v>0</v>
      </c>
      <c r="BF406" s="16">
        <f>(AN406+AO406+AP406+AQ406)/1000</f>
        <v>0</v>
      </c>
      <c r="BG406" s="16">
        <f>(AR406+AS406+AT406+AU406)/1000</f>
        <v>0</v>
      </c>
      <c r="BH406" s="30">
        <f>(AV406+AW406+AX406+AY406)/1000</f>
        <v>0</v>
      </c>
    </row>
    <row r="407" spans="1:60" hidden="true">
      <c r="N407">
        <v>378</v>
      </c>
      <c r="P407" s="98">
        <f>IF(Uzsakymas!$G407=Uzsakymas!$G$18,Uzsakymas!$D407,0)*Uzsakymas!$F407</f>
        <v>0</v>
      </c>
      <c r="Q407" s="98">
        <f>IF(Uzsakymas!$H407=Uzsakymas!$G$18,Uzsakymas!$D407,0)*Uzsakymas!$F407</f>
        <v>0</v>
      </c>
      <c r="R407" s="98">
        <f>IF(Uzsakymas!$I407=Uzsakymas!$G$18,Uzsakymas!$E407,0)*Uzsakymas!$F407</f>
        <v>0</v>
      </c>
      <c r="S407" s="98">
        <f>IF(Uzsakymas!$J407=Uzsakymas!$G$18,Uzsakymas!$E407,0)*Uzsakymas!$F407</f>
        <v>0</v>
      </c>
      <c r="T407" s="98">
        <f>IF(Uzsakymas!$G407=Uzsakymas!$G$19,Uzsakymas!$D407,0)*Uzsakymas!$F407</f>
        <v>0</v>
      </c>
      <c r="U407" s="98">
        <f>IF(Uzsakymas!$H407=Uzsakymas!$G$19,Uzsakymas!$D407,0)*Uzsakymas!$F407</f>
        <v>0</v>
      </c>
      <c r="V407" s="98">
        <f>IF(Uzsakymas!$I407=Uzsakymas!$G$19,Uzsakymas!$E407,0)*Uzsakymas!$F407</f>
        <v>0</v>
      </c>
      <c r="W407" s="98">
        <f>IF(Uzsakymas!$J407=Uzsakymas!$G$19,Uzsakymas!$E407,0)*Uzsakymas!$F407</f>
        <v>0</v>
      </c>
      <c r="X407" s="98">
        <f>IF(Uzsakymas!$G407=Uzsakymas!$G$20,Uzsakymas!$D407,0)*Uzsakymas!$F407</f>
        <v>0</v>
      </c>
      <c r="Y407" s="98">
        <f>IF(Uzsakymas!$H407=Uzsakymas!$G$20,Uzsakymas!$D407,0)*Uzsakymas!$F407</f>
        <v>0</v>
      </c>
      <c r="Z407" s="98">
        <f>IF(Uzsakymas!$I407=Uzsakymas!$G$20,Uzsakymas!$E407,0)*Uzsakymas!$F407</f>
        <v>0</v>
      </c>
      <c r="AA407" s="98">
        <f>IF(Uzsakymas!$J407=Uzsakymas!$G$20,Uzsakymas!$E407,0)*Uzsakymas!$F407</f>
        <v>0</v>
      </c>
      <c r="AB407" s="98">
        <f>IF(Uzsakymas!$G407=Uzsakymas!$G$21,Uzsakymas!$D407,0)*Uzsakymas!$F407</f>
        <v>0</v>
      </c>
      <c r="AC407" s="98">
        <f>IF(Uzsakymas!$H407=Uzsakymas!$G$21,Uzsakymas!$D407,0)*Uzsakymas!$F407</f>
        <v>0</v>
      </c>
      <c r="AD407" s="98">
        <f>IF(Uzsakymas!$I407=Uzsakymas!$G$21,Uzsakymas!$E407,0)*Uzsakymas!$F407</f>
        <v>0</v>
      </c>
      <c r="AE407" s="98">
        <f>IF(Uzsakymas!$J407=Uzsakymas!$G$21,Uzsakymas!$E407,0)*Uzsakymas!$F407</f>
        <v>0</v>
      </c>
      <c r="AF407" s="98">
        <f>IF(Uzsakymas!$G407=Uzsakymas!$G$22,Uzsakymas!$D407,0)*Uzsakymas!$F407</f>
        <v>0</v>
      </c>
      <c r="AG407" s="98">
        <f>IF(Uzsakymas!$H407=Uzsakymas!$G$22,Uzsakymas!$D407,0)*Uzsakymas!$F407</f>
        <v>0</v>
      </c>
      <c r="AH407" s="98">
        <f>IF(Uzsakymas!$I407=Uzsakymas!$G$22,Uzsakymas!$E407,0)*Uzsakymas!$F407</f>
        <v>0</v>
      </c>
      <c r="AI407" s="98">
        <f>IF(Uzsakymas!$J407=Uzsakymas!$G$22,Uzsakymas!$E407,0)*Uzsakymas!$F407</f>
        <v>0</v>
      </c>
      <c r="AJ407" s="98">
        <f>IF(Uzsakymas!$G407=Uzsakymas!$G$23,Uzsakymas!$D407,0)*Uzsakymas!$F407</f>
        <v>0</v>
      </c>
      <c r="AK407" s="98">
        <f>IF(Uzsakymas!$H407=Uzsakymas!$G$23,Uzsakymas!$D407,0)*Uzsakymas!$F407</f>
        <v>0</v>
      </c>
      <c r="AL407" s="98">
        <f>IF(Uzsakymas!$I407=Uzsakymas!$G$23,Uzsakymas!$E407,0)*Uzsakymas!$F407</f>
        <v>0</v>
      </c>
      <c r="AM407" s="98">
        <f>IF(Uzsakymas!$J407=Uzsakymas!$G$23,Uzsakymas!$E407,0)*Uzsakymas!$F407</f>
        <v>0</v>
      </c>
      <c r="AN407" s="98">
        <f>IF(Uzsakymas!$G407=Uzsakymas!$G$24,Uzsakymas!$D407,0)*Uzsakymas!$F407</f>
        <v>0</v>
      </c>
      <c r="AO407" s="98">
        <f>IF(Uzsakymas!$H407=Uzsakymas!$G$24,Uzsakymas!$D407,0)*Uzsakymas!$F407</f>
        <v>0</v>
      </c>
      <c r="AP407" s="98">
        <f>IF(Uzsakymas!$I407=Uzsakymas!$G$24,Uzsakymas!$E407,0)*Uzsakymas!$F407</f>
        <v>0</v>
      </c>
      <c r="AQ407" s="98">
        <f>IF(Uzsakymas!$J407=Uzsakymas!$G$24,Uzsakymas!$E407,0)*Uzsakymas!$F407</f>
        <v>0</v>
      </c>
      <c r="AR407" s="98">
        <f>IF(Uzsakymas!$G407=Uzsakymas!$G$25,Uzsakymas!$D407,0)*Uzsakymas!$F407</f>
        <v>0</v>
      </c>
      <c r="AS407" s="98">
        <f>IF(Uzsakymas!$H407=Uzsakymas!$G$25,Uzsakymas!$D407,0)*Uzsakymas!$F407</f>
        <v>0</v>
      </c>
      <c r="AT407" s="98">
        <f>IF(Uzsakymas!$I407=Uzsakymas!$G$25,Uzsakymas!$E407,0)*Uzsakymas!$F407</f>
        <v>0</v>
      </c>
      <c r="AU407" s="98">
        <f>IF(Uzsakymas!$J407=Uzsakymas!$G$25,Uzsakymas!$E407,0)*Uzsakymas!$F407</f>
        <v>0</v>
      </c>
      <c r="AV407" s="98">
        <f>IF(Uzsakymas!$G407=Uzsakymas!$G$26,Uzsakymas!$D407,0)*Uzsakymas!$F407</f>
        <v>0</v>
      </c>
      <c r="AW407" s="98">
        <f>IF(Uzsakymas!$H407=Uzsakymas!$G$26,Uzsakymas!$D407,0)*Uzsakymas!$F407</f>
        <v>0</v>
      </c>
      <c r="AX407" s="98">
        <f>IF(Uzsakymas!$I407=Uzsakymas!$G$26,Uzsakymas!$E407,0)*Uzsakymas!$F407</f>
        <v>0</v>
      </c>
      <c r="AY407" s="98">
        <f>IF(Uzsakymas!$J407=Uzsakymas!$G$26,Uzsakymas!$E407,0)*Uzsakymas!$F407</f>
        <v>0</v>
      </c>
      <c r="AZ407" s="29">
        <f>(P407+Q407+R407+S407)/1000</f>
        <v>0</v>
      </c>
      <c r="BA407" s="16">
        <f>(T407+U407+V407+W407)/1000</f>
        <v>0</v>
      </c>
      <c r="BB407" s="16">
        <f>(X407+XFD407+XFD407+AA407)/1000</f>
        <v>0</v>
      </c>
      <c r="BC407" s="16">
        <f>(AB407+AC407+AD407+AE407)/1000</f>
        <v>0</v>
      </c>
      <c r="BD407" s="16">
        <f>(AF407+AG407+AH407+AI407)/1000</f>
        <v>0</v>
      </c>
      <c r="BE407" s="16">
        <f>(AJ407+AK407+AL407+AM407)/1000</f>
        <v>0</v>
      </c>
      <c r="BF407" s="16">
        <f>(AN407+AO407+AP407+AQ407)/1000</f>
        <v>0</v>
      </c>
      <c r="BG407" s="16">
        <f>(AR407+AS407+AT407+AU407)/1000</f>
        <v>0</v>
      </c>
      <c r="BH407" s="30">
        <f>(AV407+AW407+AX407+AY407)/1000</f>
        <v>0</v>
      </c>
    </row>
    <row r="408" spans="1:60" hidden="true">
      <c r="N408">
        <v>379</v>
      </c>
      <c r="P408" s="98">
        <f>IF(Uzsakymas!$G408=Uzsakymas!$G$18,Uzsakymas!$D408,0)*Uzsakymas!$F408</f>
        <v>0</v>
      </c>
      <c r="Q408" s="98">
        <f>IF(Uzsakymas!$H408=Uzsakymas!$G$18,Uzsakymas!$D408,0)*Uzsakymas!$F408</f>
        <v>0</v>
      </c>
      <c r="R408" s="98">
        <f>IF(Uzsakymas!$I408=Uzsakymas!$G$18,Uzsakymas!$E408,0)*Uzsakymas!$F408</f>
        <v>0</v>
      </c>
      <c r="S408" s="98">
        <f>IF(Uzsakymas!$J408=Uzsakymas!$G$18,Uzsakymas!$E408,0)*Uzsakymas!$F408</f>
        <v>0</v>
      </c>
      <c r="T408" s="98">
        <f>IF(Uzsakymas!$G408=Uzsakymas!$G$19,Uzsakymas!$D408,0)*Uzsakymas!$F408</f>
        <v>0</v>
      </c>
      <c r="U408" s="98">
        <f>IF(Uzsakymas!$H408=Uzsakymas!$G$19,Uzsakymas!$D408,0)*Uzsakymas!$F408</f>
        <v>0</v>
      </c>
      <c r="V408" s="98">
        <f>IF(Uzsakymas!$I408=Uzsakymas!$G$19,Uzsakymas!$E408,0)*Uzsakymas!$F408</f>
        <v>0</v>
      </c>
      <c r="W408" s="98">
        <f>IF(Uzsakymas!$J408=Uzsakymas!$G$19,Uzsakymas!$E408,0)*Uzsakymas!$F408</f>
        <v>0</v>
      </c>
      <c r="X408" s="98">
        <f>IF(Uzsakymas!$G408=Uzsakymas!$G$20,Uzsakymas!$D408,0)*Uzsakymas!$F408</f>
        <v>0</v>
      </c>
      <c r="Y408" s="98">
        <f>IF(Uzsakymas!$H408=Uzsakymas!$G$20,Uzsakymas!$D408,0)*Uzsakymas!$F408</f>
        <v>0</v>
      </c>
      <c r="Z408" s="98">
        <f>IF(Uzsakymas!$I408=Uzsakymas!$G$20,Uzsakymas!$E408,0)*Uzsakymas!$F408</f>
        <v>0</v>
      </c>
      <c r="AA408" s="98">
        <f>IF(Uzsakymas!$J408=Uzsakymas!$G$20,Uzsakymas!$E408,0)*Uzsakymas!$F408</f>
        <v>0</v>
      </c>
      <c r="AB408" s="98">
        <f>IF(Uzsakymas!$G408=Uzsakymas!$G$21,Uzsakymas!$D408,0)*Uzsakymas!$F408</f>
        <v>0</v>
      </c>
      <c r="AC408" s="98">
        <f>IF(Uzsakymas!$H408=Uzsakymas!$G$21,Uzsakymas!$D408,0)*Uzsakymas!$F408</f>
        <v>0</v>
      </c>
      <c r="AD408" s="98">
        <f>IF(Uzsakymas!$I408=Uzsakymas!$G$21,Uzsakymas!$E408,0)*Uzsakymas!$F408</f>
        <v>0</v>
      </c>
      <c r="AE408" s="98">
        <f>IF(Uzsakymas!$J408=Uzsakymas!$G$21,Uzsakymas!$E408,0)*Uzsakymas!$F408</f>
        <v>0</v>
      </c>
      <c r="AF408" s="98">
        <f>IF(Uzsakymas!$G408=Uzsakymas!$G$22,Uzsakymas!$D408,0)*Uzsakymas!$F408</f>
        <v>0</v>
      </c>
      <c r="AG408" s="98">
        <f>IF(Uzsakymas!$H408=Uzsakymas!$G$22,Uzsakymas!$D408,0)*Uzsakymas!$F408</f>
        <v>0</v>
      </c>
      <c r="AH408" s="98">
        <f>IF(Uzsakymas!$I408=Uzsakymas!$G$22,Uzsakymas!$E408,0)*Uzsakymas!$F408</f>
        <v>0</v>
      </c>
      <c r="AI408" s="98">
        <f>IF(Uzsakymas!$J408=Uzsakymas!$G$22,Uzsakymas!$E408,0)*Uzsakymas!$F408</f>
        <v>0</v>
      </c>
      <c r="AJ408" s="98">
        <f>IF(Uzsakymas!$G408=Uzsakymas!$G$23,Uzsakymas!$D408,0)*Uzsakymas!$F408</f>
        <v>0</v>
      </c>
      <c r="AK408" s="98">
        <f>IF(Uzsakymas!$H408=Uzsakymas!$G$23,Uzsakymas!$D408,0)*Uzsakymas!$F408</f>
        <v>0</v>
      </c>
      <c r="AL408" s="98">
        <f>IF(Uzsakymas!$I408=Uzsakymas!$G$23,Uzsakymas!$E408,0)*Uzsakymas!$F408</f>
        <v>0</v>
      </c>
      <c r="AM408" s="98">
        <f>IF(Uzsakymas!$J408=Uzsakymas!$G$23,Uzsakymas!$E408,0)*Uzsakymas!$F408</f>
        <v>0</v>
      </c>
      <c r="AN408" s="98">
        <f>IF(Uzsakymas!$G408=Uzsakymas!$G$24,Uzsakymas!$D408,0)*Uzsakymas!$F408</f>
        <v>0</v>
      </c>
      <c r="AO408" s="98">
        <f>IF(Uzsakymas!$H408=Uzsakymas!$G$24,Uzsakymas!$D408,0)*Uzsakymas!$F408</f>
        <v>0</v>
      </c>
      <c r="AP408" s="98">
        <f>IF(Uzsakymas!$I408=Uzsakymas!$G$24,Uzsakymas!$E408,0)*Uzsakymas!$F408</f>
        <v>0</v>
      </c>
      <c r="AQ408" s="98">
        <f>IF(Uzsakymas!$J408=Uzsakymas!$G$24,Uzsakymas!$E408,0)*Uzsakymas!$F408</f>
        <v>0</v>
      </c>
      <c r="AR408" s="98">
        <f>IF(Uzsakymas!$G408=Uzsakymas!$G$25,Uzsakymas!$D408,0)*Uzsakymas!$F408</f>
        <v>0</v>
      </c>
      <c r="AS408" s="98">
        <f>IF(Uzsakymas!$H408=Uzsakymas!$G$25,Uzsakymas!$D408,0)*Uzsakymas!$F408</f>
        <v>0</v>
      </c>
      <c r="AT408" s="98">
        <f>IF(Uzsakymas!$I408=Uzsakymas!$G$25,Uzsakymas!$E408,0)*Uzsakymas!$F408</f>
        <v>0</v>
      </c>
      <c r="AU408" s="98">
        <f>IF(Uzsakymas!$J408=Uzsakymas!$G$25,Uzsakymas!$E408,0)*Uzsakymas!$F408</f>
        <v>0</v>
      </c>
      <c r="AV408" s="98">
        <f>IF(Uzsakymas!$G408=Uzsakymas!$G$26,Uzsakymas!$D408,0)*Uzsakymas!$F408</f>
        <v>0</v>
      </c>
      <c r="AW408" s="98">
        <f>IF(Uzsakymas!$H408=Uzsakymas!$G$26,Uzsakymas!$D408,0)*Uzsakymas!$F408</f>
        <v>0</v>
      </c>
      <c r="AX408" s="98">
        <f>IF(Uzsakymas!$I408=Uzsakymas!$G$26,Uzsakymas!$E408,0)*Uzsakymas!$F408</f>
        <v>0</v>
      </c>
      <c r="AY408" s="98">
        <f>IF(Uzsakymas!$J408=Uzsakymas!$G$26,Uzsakymas!$E408,0)*Uzsakymas!$F408</f>
        <v>0</v>
      </c>
      <c r="AZ408" s="29">
        <f>(P408+Q408+R408+S408)/1000</f>
        <v>0</v>
      </c>
      <c r="BA408" s="16">
        <f>(T408+U408+V408+W408)/1000</f>
        <v>0</v>
      </c>
      <c r="BB408" s="16">
        <f>(X408+XFD408+XFD408+AA408)/1000</f>
        <v>0</v>
      </c>
      <c r="BC408" s="16">
        <f>(AB408+AC408+AD408+AE408)/1000</f>
        <v>0</v>
      </c>
      <c r="BD408" s="16">
        <f>(AF408+AG408+AH408+AI408)/1000</f>
        <v>0</v>
      </c>
      <c r="BE408" s="16">
        <f>(AJ408+AK408+AL408+AM408)/1000</f>
        <v>0</v>
      </c>
      <c r="BF408" s="16">
        <f>(AN408+AO408+AP408+AQ408)/1000</f>
        <v>0</v>
      </c>
      <c r="BG408" s="16">
        <f>(AR408+AS408+AT408+AU408)/1000</f>
        <v>0</v>
      </c>
      <c r="BH408" s="30">
        <f>(AV408+AW408+AX408+AY408)/1000</f>
        <v>0</v>
      </c>
    </row>
    <row r="409" spans="1:60" hidden="true">
      <c r="N409">
        <v>380</v>
      </c>
      <c r="P409" s="98">
        <f>IF(Uzsakymas!$G409=Uzsakymas!$G$18,Uzsakymas!$D409,0)*Uzsakymas!$F409</f>
        <v>0</v>
      </c>
      <c r="Q409" s="98">
        <f>IF(Uzsakymas!$H409=Uzsakymas!$G$18,Uzsakymas!$D409,0)*Uzsakymas!$F409</f>
        <v>0</v>
      </c>
      <c r="R409" s="98">
        <f>IF(Uzsakymas!$I409=Uzsakymas!$G$18,Uzsakymas!$E409,0)*Uzsakymas!$F409</f>
        <v>0</v>
      </c>
      <c r="S409" s="98">
        <f>IF(Uzsakymas!$J409=Uzsakymas!$G$18,Uzsakymas!$E409,0)*Uzsakymas!$F409</f>
        <v>0</v>
      </c>
      <c r="T409" s="98">
        <f>IF(Uzsakymas!$G409=Uzsakymas!$G$19,Uzsakymas!$D409,0)*Uzsakymas!$F409</f>
        <v>0</v>
      </c>
      <c r="U409" s="98">
        <f>IF(Uzsakymas!$H409=Uzsakymas!$G$19,Uzsakymas!$D409,0)*Uzsakymas!$F409</f>
        <v>0</v>
      </c>
      <c r="V409" s="98">
        <f>IF(Uzsakymas!$I409=Uzsakymas!$G$19,Uzsakymas!$E409,0)*Uzsakymas!$F409</f>
        <v>0</v>
      </c>
      <c r="W409" s="98">
        <f>IF(Uzsakymas!$J409=Uzsakymas!$G$19,Uzsakymas!$E409,0)*Uzsakymas!$F409</f>
        <v>0</v>
      </c>
      <c r="X409" s="98">
        <f>IF(Uzsakymas!$G409=Uzsakymas!$G$20,Uzsakymas!$D409,0)*Uzsakymas!$F409</f>
        <v>0</v>
      </c>
      <c r="Y409" s="98">
        <f>IF(Uzsakymas!$H409=Uzsakymas!$G$20,Uzsakymas!$D409,0)*Uzsakymas!$F409</f>
        <v>0</v>
      </c>
      <c r="Z409" s="98">
        <f>IF(Uzsakymas!$I409=Uzsakymas!$G$20,Uzsakymas!$E409,0)*Uzsakymas!$F409</f>
        <v>0</v>
      </c>
      <c r="AA409" s="98">
        <f>IF(Uzsakymas!$J409=Uzsakymas!$G$20,Uzsakymas!$E409,0)*Uzsakymas!$F409</f>
        <v>0</v>
      </c>
      <c r="AB409" s="98">
        <f>IF(Uzsakymas!$G409=Uzsakymas!$G$21,Uzsakymas!$D409,0)*Uzsakymas!$F409</f>
        <v>0</v>
      </c>
      <c r="AC409" s="98">
        <f>IF(Uzsakymas!$H409=Uzsakymas!$G$21,Uzsakymas!$D409,0)*Uzsakymas!$F409</f>
        <v>0</v>
      </c>
      <c r="AD409" s="98">
        <f>IF(Uzsakymas!$I409=Uzsakymas!$G$21,Uzsakymas!$E409,0)*Uzsakymas!$F409</f>
        <v>0</v>
      </c>
      <c r="AE409" s="98">
        <f>IF(Uzsakymas!$J409=Uzsakymas!$G$21,Uzsakymas!$E409,0)*Uzsakymas!$F409</f>
        <v>0</v>
      </c>
      <c r="AF409" s="98">
        <f>IF(Uzsakymas!$G409=Uzsakymas!$G$22,Uzsakymas!$D409,0)*Uzsakymas!$F409</f>
        <v>0</v>
      </c>
      <c r="AG409" s="98">
        <f>IF(Uzsakymas!$H409=Uzsakymas!$G$22,Uzsakymas!$D409,0)*Uzsakymas!$F409</f>
        <v>0</v>
      </c>
      <c r="AH409" s="98">
        <f>IF(Uzsakymas!$I409=Uzsakymas!$G$22,Uzsakymas!$E409,0)*Uzsakymas!$F409</f>
        <v>0</v>
      </c>
      <c r="AI409" s="98">
        <f>IF(Uzsakymas!$J409=Uzsakymas!$G$22,Uzsakymas!$E409,0)*Uzsakymas!$F409</f>
        <v>0</v>
      </c>
      <c r="AJ409" s="98">
        <f>IF(Uzsakymas!$G409=Uzsakymas!$G$23,Uzsakymas!$D409,0)*Uzsakymas!$F409</f>
        <v>0</v>
      </c>
      <c r="AK409" s="98">
        <f>IF(Uzsakymas!$H409=Uzsakymas!$G$23,Uzsakymas!$D409,0)*Uzsakymas!$F409</f>
        <v>0</v>
      </c>
      <c r="AL409" s="98">
        <f>IF(Uzsakymas!$I409=Uzsakymas!$G$23,Uzsakymas!$E409,0)*Uzsakymas!$F409</f>
        <v>0</v>
      </c>
      <c r="AM409" s="98">
        <f>IF(Uzsakymas!$J409=Uzsakymas!$G$23,Uzsakymas!$E409,0)*Uzsakymas!$F409</f>
        <v>0</v>
      </c>
      <c r="AN409" s="98">
        <f>IF(Uzsakymas!$G409=Uzsakymas!$G$24,Uzsakymas!$D409,0)*Uzsakymas!$F409</f>
        <v>0</v>
      </c>
      <c r="AO409" s="98">
        <f>IF(Uzsakymas!$H409=Uzsakymas!$G$24,Uzsakymas!$D409,0)*Uzsakymas!$F409</f>
        <v>0</v>
      </c>
      <c r="AP409" s="98">
        <f>IF(Uzsakymas!$I409=Uzsakymas!$G$24,Uzsakymas!$E409,0)*Uzsakymas!$F409</f>
        <v>0</v>
      </c>
      <c r="AQ409" s="98">
        <f>IF(Uzsakymas!$J409=Uzsakymas!$G$24,Uzsakymas!$E409,0)*Uzsakymas!$F409</f>
        <v>0</v>
      </c>
      <c r="AR409" s="98">
        <f>IF(Uzsakymas!$G409=Uzsakymas!$G$25,Uzsakymas!$D409,0)*Uzsakymas!$F409</f>
        <v>0</v>
      </c>
      <c r="AS409" s="98">
        <f>IF(Uzsakymas!$H409=Uzsakymas!$G$25,Uzsakymas!$D409,0)*Uzsakymas!$F409</f>
        <v>0</v>
      </c>
      <c r="AT409" s="98">
        <f>IF(Uzsakymas!$I409=Uzsakymas!$G$25,Uzsakymas!$E409,0)*Uzsakymas!$F409</f>
        <v>0</v>
      </c>
      <c r="AU409" s="98">
        <f>IF(Uzsakymas!$J409=Uzsakymas!$G$25,Uzsakymas!$E409,0)*Uzsakymas!$F409</f>
        <v>0</v>
      </c>
      <c r="AV409" s="98">
        <f>IF(Uzsakymas!$G409=Uzsakymas!$G$26,Uzsakymas!$D409,0)*Uzsakymas!$F409</f>
        <v>0</v>
      </c>
      <c r="AW409" s="98">
        <f>IF(Uzsakymas!$H409=Uzsakymas!$G$26,Uzsakymas!$D409,0)*Uzsakymas!$F409</f>
        <v>0</v>
      </c>
      <c r="AX409" s="98">
        <f>IF(Uzsakymas!$I409=Uzsakymas!$G$26,Uzsakymas!$E409,0)*Uzsakymas!$F409</f>
        <v>0</v>
      </c>
      <c r="AY409" s="98">
        <f>IF(Uzsakymas!$J409=Uzsakymas!$G$26,Uzsakymas!$E409,0)*Uzsakymas!$F409</f>
        <v>0</v>
      </c>
      <c r="AZ409" s="29">
        <f>(P409+Q409+R409+S409)/1000</f>
        <v>0</v>
      </c>
      <c r="BA409" s="16">
        <f>(T409+U409+V409+W409)/1000</f>
        <v>0</v>
      </c>
      <c r="BB409" s="16">
        <f>(X409+XFD409+XFD409+AA409)/1000</f>
        <v>0</v>
      </c>
      <c r="BC409" s="16">
        <f>(AB409+AC409+AD409+AE409)/1000</f>
        <v>0</v>
      </c>
      <c r="BD409" s="16">
        <f>(AF409+AG409+AH409+AI409)/1000</f>
        <v>0</v>
      </c>
      <c r="BE409" s="16">
        <f>(AJ409+AK409+AL409+AM409)/1000</f>
        <v>0</v>
      </c>
      <c r="BF409" s="16">
        <f>(AN409+AO409+AP409+AQ409)/1000</f>
        <v>0</v>
      </c>
      <c r="BG409" s="16">
        <f>(AR409+AS409+AT409+AU409)/1000</f>
        <v>0</v>
      </c>
      <c r="BH409" s="30">
        <f>(AV409+AW409+AX409+AY409)/1000</f>
        <v>0</v>
      </c>
    </row>
    <row r="410" spans="1:60" hidden="true">
      <c r="N410">
        <v>381</v>
      </c>
      <c r="P410" s="98">
        <f>IF(Uzsakymas!$G410=Uzsakymas!$G$18,Uzsakymas!$D410,0)*Uzsakymas!$F410</f>
        <v>0</v>
      </c>
      <c r="Q410" s="98">
        <f>IF(Uzsakymas!$H410=Uzsakymas!$G$18,Uzsakymas!$D410,0)*Uzsakymas!$F410</f>
        <v>0</v>
      </c>
      <c r="R410" s="98">
        <f>IF(Uzsakymas!$I410=Uzsakymas!$G$18,Uzsakymas!$E410,0)*Uzsakymas!$F410</f>
        <v>0</v>
      </c>
      <c r="S410" s="98">
        <f>IF(Uzsakymas!$J410=Uzsakymas!$G$18,Uzsakymas!$E410,0)*Uzsakymas!$F410</f>
        <v>0</v>
      </c>
      <c r="T410" s="98">
        <f>IF(Uzsakymas!$G410=Uzsakymas!$G$19,Uzsakymas!$D410,0)*Uzsakymas!$F410</f>
        <v>0</v>
      </c>
      <c r="U410" s="98">
        <f>IF(Uzsakymas!$H410=Uzsakymas!$G$19,Uzsakymas!$D410,0)*Uzsakymas!$F410</f>
        <v>0</v>
      </c>
      <c r="V410" s="98">
        <f>IF(Uzsakymas!$I410=Uzsakymas!$G$19,Uzsakymas!$E410,0)*Uzsakymas!$F410</f>
        <v>0</v>
      </c>
      <c r="W410" s="98">
        <f>IF(Uzsakymas!$J410=Uzsakymas!$G$19,Uzsakymas!$E410,0)*Uzsakymas!$F410</f>
        <v>0</v>
      </c>
      <c r="X410" s="98">
        <f>IF(Uzsakymas!$G410=Uzsakymas!$G$20,Uzsakymas!$D410,0)*Uzsakymas!$F410</f>
        <v>0</v>
      </c>
      <c r="Y410" s="98">
        <f>IF(Uzsakymas!$H410=Uzsakymas!$G$20,Uzsakymas!$D410,0)*Uzsakymas!$F410</f>
        <v>0</v>
      </c>
      <c r="Z410" s="98">
        <f>IF(Uzsakymas!$I410=Uzsakymas!$G$20,Uzsakymas!$E410,0)*Uzsakymas!$F410</f>
        <v>0</v>
      </c>
      <c r="AA410" s="98">
        <f>IF(Uzsakymas!$J410=Uzsakymas!$G$20,Uzsakymas!$E410,0)*Uzsakymas!$F410</f>
        <v>0</v>
      </c>
      <c r="AB410" s="98">
        <f>IF(Uzsakymas!$G410=Uzsakymas!$G$21,Uzsakymas!$D410,0)*Uzsakymas!$F410</f>
        <v>0</v>
      </c>
      <c r="AC410" s="98">
        <f>IF(Uzsakymas!$H410=Uzsakymas!$G$21,Uzsakymas!$D410,0)*Uzsakymas!$F410</f>
        <v>0</v>
      </c>
      <c r="AD410" s="98">
        <f>IF(Uzsakymas!$I410=Uzsakymas!$G$21,Uzsakymas!$E410,0)*Uzsakymas!$F410</f>
        <v>0</v>
      </c>
      <c r="AE410" s="98">
        <f>IF(Uzsakymas!$J410=Uzsakymas!$G$21,Uzsakymas!$E410,0)*Uzsakymas!$F410</f>
        <v>0</v>
      </c>
      <c r="AF410" s="98">
        <f>IF(Uzsakymas!$G410=Uzsakymas!$G$22,Uzsakymas!$D410,0)*Uzsakymas!$F410</f>
        <v>0</v>
      </c>
      <c r="AG410" s="98">
        <f>IF(Uzsakymas!$H410=Uzsakymas!$G$22,Uzsakymas!$D410,0)*Uzsakymas!$F410</f>
        <v>0</v>
      </c>
      <c r="AH410" s="98">
        <f>IF(Uzsakymas!$I410=Uzsakymas!$G$22,Uzsakymas!$E410,0)*Uzsakymas!$F410</f>
        <v>0</v>
      </c>
      <c r="AI410" s="98">
        <f>IF(Uzsakymas!$J410=Uzsakymas!$G$22,Uzsakymas!$E410,0)*Uzsakymas!$F410</f>
        <v>0</v>
      </c>
      <c r="AJ410" s="98">
        <f>IF(Uzsakymas!$G410=Uzsakymas!$G$23,Uzsakymas!$D410,0)*Uzsakymas!$F410</f>
        <v>0</v>
      </c>
      <c r="AK410" s="98">
        <f>IF(Uzsakymas!$H410=Uzsakymas!$G$23,Uzsakymas!$D410,0)*Uzsakymas!$F410</f>
        <v>0</v>
      </c>
      <c r="AL410" s="98">
        <f>IF(Uzsakymas!$I410=Uzsakymas!$G$23,Uzsakymas!$E410,0)*Uzsakymas!$F410</f>
        <v>0</v>
      </c>
      <c r="AM410" s="98">
        <f>IF(Uzsakymas!$J410=Uzsakymas!$G$23,Uzsakymas!$E410,0)*Uzsakymas!$F410</f>
        <v>0</v>
      </c>
      <c r="AN410" s="98">
        <f>IF(Uzsakymas!$G410=Uzsakymas!$G$24,Uzsakymas!$D410,0)*Uzsakymas!$F410</f>
        <v>0</v>
      </c>
      <c r="AO410" s="98">
        <f>IF(Uzsakymas!$H410=Uzsakymas!$G$24,Uzsakymas!$D410,0)*Uzsakymas!$F410</f>
        <v>0</v>
      </c>
      <c r="AP410" s="98">
        <f>IF(Uzsakymas!$I410=Uzsakymas!$G$24,Uzsakymas!$E410,0)*Uzsakymas!$F410</f>
        <v>0</v>
      </c>
      <c r="AQ410" s="98">
        <f>IF(Uzsakymas!$J410=Uzsakymas!$G$24,Uzsakymas!$E410,0)*Uzsakymas!$F410</f>
        <v>0</v>
      </c>
      <c r="AR410" s="98">
        <f>IF(Uzsakymas!$G410=Uzsakymas!$G$25,Uzsakymas!$D410,0)*Uzsakymas!$F410</f>
        <v>0</v>
      </c>
      <c r="AS410" s="98">
        <f>IF(Uzsakymas!$H410=Uzsakymas!$G$25,Uzsakymas!$D410,0)*Uzsakymas!$F410</f>
        <v>0</v>
      </c>
      <c r="AT410" s="98">
        <f>IF(Uzsakymas!$I410=Uzsakymas!$G$25,Uzsakymas!$E410,0)*Uzsakymas!$F410</f>
        <v>0</v>
      </c>
      <c r="AU410" s="98">
        <f>IF(Uzsakymas!$J410=Uzsakymas!$G$25,Uzsakymas!$E410,0)*Uzsakymas!$F410</f>
        <v>0</v>
      </c>
      <c r="AV410" s="98">
        <f>IF(Uzsakymas!$G410=Uzsakymas!$G$26,Uzsakymas!$D410,0)*Uzsakymas!$F410</f>
        <v>0</v>
      </c>
      <c r="AW410" s="98">
        <f>IF(Uzsakymas!$H410=Uzsakymas!$G$26,Uzsakymas!$D410,0)*Uzsakymas!$F410</f>
        <v>0</v>
      </c>
      <c r="AX410" s="98">
        <f>IF(Uzsakymas!$I410=Uzsakymas!$G$26,Uzsakymas!$E410,0)*Uzsakymas!$F410</f>
        <v>0</v>
      </c>
      <c r="AY410" s="98">
        <f>IF(Uzsakymas!$J410=Uzsakymas!$G$26,Uzsakymas!$E410,0)*Uzsakymas!$F410</f>
        <v>0</v>
      </c>
      <c r="AZ410" s="29">
        <f>(P410+Q410+R410+S410)/1000</f>
        <v>0</v>
      </c>
      <c r="BA410" s="16">
        <f>(T410+U410+V410+W410)/1000</f>
        <v>0</v>
      </c>
      <c r="BB410" s="16">
        <f>(X410+XFD410+XFD410+AA410)/1000</f>
        <v>0</v>
      </c>
      <c r="BC410" s="16">
        <f>(AB410+AC410+AD410+AE410)/1000</f>
        <v>0</v>
      </c>
      <c r="BD410" s="16">
        <f>(AF410+AG410+AH410+AI410)/1000</f>
        <v>0</v>
      </c>
      <c r="BE410" s="16">
        <f>(AJ410+AK410+AL410+AM410)/1000</f>
        <v>0</v>
      </c>
      <c r="BF410" s="16">
        <f>(AN410+AO410+AP410+AQ410)/1000</f>
        <v>0</v>
      </c>
      <c r="BG410" s="16">
        <f>(AR410+AS410+AT410+AU410)/1000</f>
        <v>0</v>
      </c>
      <c r="BH410" s="30">
        <f>(AV410+AW410+AX410+AY410)/1000</f>
        <v>0</v>
      </c>
    </row>
    <row r="411" spans="1:60" hidden="true">
      <c r="N411">
        <v>382</v>
      </c>
      <c r="P411" s="98">
        <f>IF(Uzsakymas!$G411=Uzsakymas!$G$18,Uzsakymas!$D411,0)*Uzsakymas!$F411</f>
        <v>0</v>
      </c>
      <c r="Q411" s="98">
        <f>IF(Uzsakymas!$H411=Uzsakymas!$G$18,Uzsakymas!$D411,0)*Uzsakymas!$F411</f>
        <v>0</v>
      </c>
      <c r="R411" s="98">
        <f>IF(Uzsakymas!$I411=Uzsakymas!$G$18,Uzsakymas!$E411,0)*Uzsakymas!$F411</f>
        <v>0</v>
      </c>
      <c r="S411" s="98">
        <f>IF(Uzsakymas!$J411=Uzsakymas!$G$18,Uzsakymas!$E411,0)*Uzsakymas!$F411</f>
        <v>0</v>
      </c>
      <c r="T411" s="98">
        <f>IF(Uzsakymas!$G411=Uzsakymas!$G$19,Uzsakymas!$D411,0)*Uzsakymas!$F411</f>
        <v>0</v>
      </c>
      <c r="U411" s="98">
        <f>IF(Uzsakymas!$H411=Uzsakymas!$G$19,Uzsakymas!$D411,0)*Uzsakymas!$F411</f>
        <v>0</v>
      </c>
      <c r="V411" s="98">
        <f>IF(Uzsakymas!$I411=Uzsakymas!$G$19,Uzsakymas!$E411,0)*Uzsakymas!$F411</f>
        <v>0</v>
      </c>
      <c r="W411" s="98">
        <f>IF(Uzsakymas!$J411=Uzsakymas!$G$19,Uzsakymas!$E411,0)*Uzsakymas!$F411</f>
        <v>0</v>
      </c>
      <c r="X411" s="98">
        <f>IF(Uzsakymas!$G411=Uzsakymas!$G$20,Uzsakymas!$D411,0)*Uzsakymas!$F411</f>
        <v>0</v>
      </c>
      <c r="Y411" s="98">
        <f>IF(Uzsakymas!$H411=Uzsakymas!$G$20,Uzsakymas!$D411,0)*Uzsakymas!$F411</f>
        <v>0</v>
      </c>
      <c r="Z411" s="98">
        <f>IF(Uzsakymas!$I411=Uzsakymas!$G$20,Uzsakymas!$E411,0)*Uzsakymas!$F411</f>
        <v>0</v>
      </c>
      <c r="AA411" s="98">
        <f>IF(Uzsakymas!$J411=Uzsakymas!$G$20,Uzsakymas!$E411,0)*Uzsakymas!$F411</f>
        <v>0</v>
      </c>
      <c r="AB411" s="98">
        <f>IF(Uzsakymas!$G411=Uzsakymas!$G$21,Uzsakymas!$D411,0)*Uzsakymas!$F411</f>
        <v>0</v>
      </c>
      <c r="AC411" s="98">
        <f>IF(Uzsakymas!$H411=Uzsakymas!$G$21,Uzsakymas!$D411,0)*Uzsakymas!$F411</f>
        <v>0</v>
      </c>
      <c r="AD411" s="98">
        <f>IF(Uzsakymas!$I411=Uzsakymas!$G$21,Uzsakymas!$E411,0)*Uzsakymas!$F411</f>
        <v>0</v>
      </c>
      <c r="AE411" s="98">
        <f>IF(Uzsakymas!$J411=Uzsakymas!$G$21,Uzsakymas!$E411,0)*Uzsakymas!$F411</f>
        <v>0</v>
      </c>
      <c r="AF411" s="98">
        <f>IF(Uzsakymas!$G411=Uzsakymas!$G$22,Uzsakymas!$D411,0)*Uzsakymas!$F411</f>
        <v>0</v>
      </c>
      <c r="AG411" s="98">
        <f>IF(Uzsakymas!$H411=Uzsakymas!$G$22,Uzsakymas!$D411,0)*Uzsakymas!$F411</f>
        <v>0</v>
      </c>
      <c r="AH411" s="98">
        <f>IF(Uzsakymas!$I411=Uzsakymas!$G$22,Uzsakymas!$E411,0)*Uzsakymas!$F411</f>
        <v>0</v>
      </c>
      <c r="AI411" s="98">
        <f>IF(Uzsakymas!$J411=Uzsakymas!$G$22,Uzsakymas!$E411,0)*Uzsakymas!$F411</f>
        <v>0</v>
      </c>
      <c r="AJ411" s="98">
        <f>IF(Uzsakymas!$G411=Uzsakymas!$G$23,Uzsakymas!$D411,0)*Uzsakymas!$F411</f>
        <v>0</v>
      </c>
      <c r="AK411" s="98">
        <f>IF(Uzsakymas!$H411=Uzsakymas!$G$23,Uzsakymas!$D411,0)*Uzsakymas!$F411</f>
        <v>0</v>
      </c>
      <c r="AL411" s="98">
        <f>IF(Uzsakymas!$I411=Uzsakymas!$G$23,Uzsakymas!$E411,0)*Uzsakymas!$F411</f>
        <v>0</v>
      </c>
      <c r="AM411" s="98">
        <f>IF(Uzsakymas!$J411=Uzsakymas!$G$23,Uzsakymas!$E411,0)*Uzsakymas!$F411</f>
        <v>0</v>
      </c>
      <c r="AN411" s="98">
        <f>IF(Uzsakymas!$G411=Uzsakymas!$G$24,Uzsakymas!$D411,0)*Uzsakymas!$F411</f>
        <v>0</v>
      </c>
      <c r="AO411" s="98">
        <f>IF(Uzsakymas!$H411=Uzsakymas!$G$24,Uzsakymas!$D411,0)*Uzsakymas!$F411</f>
        <v>0</v>
      </c>
      <c r="AP411" s="98">
        <f>IF(Uzsakymas!$I411=Uzsakymas!$G$24,Uzsakymas!$E411,0)*Uzsakymas!$F411</f>
        <v>0</v>
      </c>
      <c r="AQ411" s="98">
        <f>IF(Uzsakymas!$J411=Uzsakymas!$G$24,Uzsakymas!$E411,0)*Uzsakymas!$F411</f>
        <v>0</v>
      </c>
      <c r="AR411" s="98">
        <f>IF(Uzsakymas!$G411=Uzsakymas!$G$25,Uzsakymas!$D411,0)*Uzsakymas!$F411</f>
        <v>0</v>
      </c>
      <c r="AS411" s="98">
        <f>IF(Uzsakymas!$H411=Uzsakymas!$G$25,Uzsakymas!$D411,0)*Uzsakymas!$F411</f>
        <v>0</v>
      </c>
      <c r="AT411" s="98">
        <f>IF(Uzsakymas!$I411=Uzsakymas!$G$25,Uzsakymas!$E411,0)*Uzsakymas!$F411</f>
        <v>0</v>
      </c>
      <c r="AU411" s="98">
        <f>IF(Uzsakymas!$J411=Uzsakymas!$G$25,Uzsakymas!$E411,0)*Uzsakymas!$F411</f>
        <v>0</v>
      </c>
      <c r="AV411" s="98">
        <f>IF(Uzsakymas!$G411=Uzsakymas!$G$26,Uzsakymas!$D411,0)*Uzsakymas!$F411</f>
        <v>0</v>
      </c>
      <c r="AW411" s="98">
        <f>IF(Uzsakymas!$H411=Uzsakymas!$G$26,Uzsakymas!$D411,0)*Uzsakymas!$F411</f>
        <v>0</v>
      </c>
      <c r="AX411" s="98">
        <f>IF(Uzsakymas!$I411=Uzsakymas!$G$26,Uzsakymas!$E411,0)*Uzsakymas!$F411</f>
        <v>0</v>
      </c>
      <c r="AY411" s="98">
        <f>IF(Uzsakymas!$J411=Uzsakymas!$G$26,Uzsakymas!$E411,0)*Uzsakymas!$F411</f>
        <v>0</v>
      </c>
      <c r="AZ411" s="29">
        <f>(P411+Q411+R411+S411)/1000</f>
        <v>0</v>
      </c>
      <c r="BA411" s="16">
        <f>(T411+U411+V411+W411)/1000</f>
        <v>0</v>
      </c>
      <c r="BB411" s="16">
        <f>(X411+XFD411+XFD411+AA411)/1000</f>
        <v>0</v>
      </c>
      <c r="BC411" s="16">
        <f>(AB411+AC411+AD411+AE411)/1000</f>
        <v>0</v>
      </c>
      <c r="BD411" s="16">
        <f>(AF411+AG411+AH411+AI411)/1000</f>
        <v>0</v>
      </c>
      <c r="BE411" s="16">
        <f>(AJ411+AK411+AL411+AM411)/1000</f>
        <v>0</v>
      </c>
      <c r="BF411" s="16">
        <f>(AN411+AO411+AP411+AQ411)/1000</f>
        <v>0</v>
      </c>
      <c r="BG411" s="16">
        <f>(AR411+AS411+AT411+AU411)/1000</f>
        <v>0</v>
      </c>
      <c r="BH411" s="30">
        <f>(AV411+AW411+AX411+AY411)/1000</f>
        <v>0</v>
      </c>
    </row>
    <row r="412" spans="1:60" hidden="true">
      <c r="N412">
        <v>383</v>
      </c>
      <c r="P412" s="98">
        <f>IF(Uzsakymas!$G412=Uzsakymas!$G$18,Uzsakymas!$D412,0)*Uzsakymas!$F412</f>
        <v>0</v>
      </c>
      <c r="Q412" s="98">
        <f>IF(Uzsakymas!$H412=Uzsakymas!$G$18,Uzsakymas!$D412,0)*Uzsakymas!$F412</f>
        <v>0</v>
      </c>
      <c r="R412" s="98">
        <f>IF(Uzsakymas!$I412=Uzsakymas!$G$18,Uzsakymas!$E412,0)*Uzsakymas!$F412</f>
        <v>0</v>
      </c>
      <c r="S412" s="98">
        <f>IF(Uzsakymas!$J412=Uzsakymas!$G$18,Uzsakymas!$E412,0)*Uzsakymas!$F412</f>
        <v>0</v>
      </c>
      <c r="T412" s="98">
        <f>IF(Uzsakymas!$G412=Uzsakymas!$G$19,Uzsakymas!$D412,0)*Uzsakymas!$F412</f>
        <v>0</v>
      </c>
      <c r="U412" s="98">
        <f>IF(Uzsakymas!$H412=Uzsakymas!$G$19,Uzsakymas!$D412,0)*Uzsakymas!$F412</f>
        <v>0</v>
      </c>
      <c r="V412" s="98">
        <f>IF(Uzsakymas!$I412=Uzsakymas!$G$19,Uzsakymas!$E412,0)*Uzsakymas!$F412</f>
        <v>0</v>
      </c>
      <c r="W412" s="98">
        <f>IF(Uzsakymas!$J412=Uzsakymas!$G$19,Uzsakymas!$E412,0)*Uzsakymas!$F412</f>
        <v>0</v>
      </c>
      <c r="X412" s="98">
        <f>IF(Uzsakymas!$G412=Uzsakymas!$G$20,Uzsakymas!$D412,0)*Uzsakymas!$F412</f>
        <v>0</v>
      </c>
      <c r="Y412" s="98">
        <f>IF(Uzsakymas!$H412=Uzsakymas!$G$20,Uzsakymas!$D412,0)*Uzsakymas!$F412</f>
        <v>0</v>
      </c>
      <c r="Z412" s="98">
        <f>IF(Uzsakymas!$I412=Uzsakymas!$G$20,Uzsakymas!$E412,0)*Uzsakymas!$F412</f>
        <v>0</v>
      </c>
      <c r="AA412" s="98">
        <f>IF(Uzsakymas!$J412=Uzsakymas!$G$20,Uzsakymas!$E412,0)*Uzsakymas!$F412</f>
        <v>0</v>
      </c>
      <c r="AB412" s="98">
        <f>IF(Uzsakymas!$G412=Uzsakymas!$G$21,Uzsakymas!$D412,0)*Uzsakymas!$F412</f>
        <v>0</v>
      </c>
      <c r="AC412" s="98">
        <f>IF(Uzsakymas!$H412=Uzsakymas!$G$21,Uzsakymas!$D412,0)*Uzsakymas!$F412</f>
        <v>0</v>
      </c>
      <c r="AD412" s="98">
        <f>IF(Uzsakymas!$I412=Uzsakymas!$G$21,Uzsakymas!$E412,0)*Uzsakymas!$F412</f>
        <v>0</v>
      </c>
      <c r="AE412" s="98">
        <f>IF(Uzsakymas!$J412=Uzsakymas!$G$21,Uzsakymas!$E412,0)*Uzsakymas!$F412</f>
        <v>0</v>
      </c>
      <c r="AF412" s="98">
        <f>IF(Uzsakymas!$G412=Uzsakymas!$G$22,Uzsakymas!$D412,0)*Uzsakymas!$F412</f>
        <v>0</v>
      </c>
      <c r="AG412" s="98">
        <f>IF(Uzsakymas!$H412=Uzsakymas!$G$22,Uzsakymas!$D412,0)*Uzsakymas!$F412</f>
        <v>0</v>
      </c>
      <c r="AH412" s="98">
        <f>IF(Uzsakymas!$I412=Uzsakymas!$G$22,Uzsakymas!$E412,0)*Uzsakymas!$F412</f>
        <v>0</v>
      </c>
      <c r="AI412" s="98">
        <f>IF(Uzsakymas!$J412=Uzsakymas!$G$22,Uzsakymas!$E412,0)*Uzsakymas!$F412</f>
        <v>0</v>
      </c>
      <c r="AJ412" s="98">
        <f>IF(Uzsakymas!$G412=Uzsakymas!$G$23,Uzsakymas!$D412,0)*Uzsakymas!$F412</f>
        <v>0</v>
      </c>
      <c r="AK412" s="98">
        <f>IF(Uzsakymas!$H412=Uzsakymas!$G$23,Uzsakymas!$D412,0)*Uzsakymas!$F412</f>
        <v>0</v>
      </c>
      <c r="AL412" s="98">
        <f>IF(Uzsakymas!$I412=Uzsakymas!$G$23,Uzsakymas!$E412,0)*Uzsakymas!$F412</f>
        <v>0</v>
      </c>
      <c r="AM412" s="98">
        <f>IF(Uzsakymas!$J412=Uzsakymas!$G$23,Uzsakymas!$E412,0)*Uzsakymas!$F412</f>
        <v>0</v>
      </c>
      <c r="AN412" s="98">
        <f>IF(Uzsakymas!$G412=Uzsakymas!$G$24,Uzsakymas!$D412,0)*Uzsakymas!$F412</f>
        <v>0</v>
      </c>
      <c r="AO412" s="98">
        <f>IF(Uzsakymas!$H412=Uzsakymas!$G$24,Uzsakymas!$D412,0)*Uzsakymas!$F412</f>
        <v>0</v>
      </c>
      <c r="AP412" s="98">
        <f>IF(Uzsakymas!$I412=Uzsakymas!$G$24,Uzsakymas!$E412,0)*Uzsakymas!$F412</f>
        <v>0</v>
      </c>
      <c r="AQ412" s="98">
        <f>IF(Uzsakymas!$J412=Uzsakymas!$G$24,Uzsakymas!$E412,0)*Uzsakymas!$F412</f>
        <v>0</v>
      </c>
      <c r="AR412" s="98">
        <f>IF(Uzsakymas!$G412=Uzsakymas!$G$25,Uzsakymas!$D412,0)*Uzsakymas!$F412</f>
        <v>0</v>
      </c>
      <c r="AS412" s="98">
        <f>IF(Uzsakymas!$H412=Uzsakymas!$G$25,Uzsakymas!$D412,0)*Uzsakymas!$F412</f>
        <v>0</v>
      </c>
      <c r="AT412" s="98">
        <f>IF(Uzsakymas!$I412=Uzsakymas!$G$25,Uzsakymas!$E412,0)*Uzsakymas!$F412</f>
        <v>0</v>
      </c>
      <c r="AU412" s="98">
        <f>IF(Uzsakymas!$J412=Uzsakymas!$G$25,Uzsakymas!$E412,0)*Uzsakymas!$F412</f>
        <v>0</v>
      </c>
      <c r="AV412" s="98">
        <f>IF(Uzsakymas!$G412=Uzsakymas!$G$26,Uzsakymas!$D412,0)*Uzsakymas!$F412</f>
        <v>0</v>
      </c>
      <c r="AW412" s="98">
        <f>IF(Uzsakymas!$H412=Uzsakymas!$G$26,Uzsakymas!$D412,0)*Uzsakymas!$F412</f>
        <v>0</v>
      </c>
      <c r="AX412" s="98">
        <f>IF(Uzsakymas!$I412=Uzsakymas!$G$26,Uzsakymas!$E412,0)*Uzsakymas!$F412</f>
        <v>0</v>
      </c>
      <c r="AY412" s="98">
        <f>IF(Uzsakymas!$J412=Uzsakymas!$G$26,Uzsakymas!$E412,0)*Uzsakymas!$F412</f>
        <v>0</v>
      </c>
      <c r="AZ412" s="29">
        <f>(P412+Q412+R412+S412)/1000</f>
        <v>0</v>
      </c>
      <c r="BA412" s="16">
        <f>(T412+U412+V412+W412)/1000</f>
        <v>0</v>
      </c>
      <c r="BB412" s="16">
        <f>(X412+XFD412+XFD412+AA412)/1000</f>
        <v>0</v>
      </c>
      <c r="BC412" s="16">
        <f>(AB412+AC412+AD412+AE412)/1000</f>
        <v>0</v>
      </c>
      <c r="BD412" s="16">
        <f>(AF412+AG412+AH412+AI412)/1000</f>
        <v>0</v>
      </c>
      <c r="BE412" s="16">
        <f>(AJ412+AK412+AL412+AM412)/1000</f>
        <v>0</v>
      </c>
      <c r="BF412" s="16">
        <f>(AN412+AO412+AP412+AQ412)/1000</f>
        <v>0</v>
      </c>
      <c r="BG412" s="16">
        <f>(AR412+AS412+AT412+AU412)/1000</f>
        <v>0</v>
      </c>
      <c r="BH412" s="30">
        <f>(AV412+AW412+AX412+AY412)/1000</f>
        <v>0</v>
      </c>
    </row>
    <row r="413" spans="1:60" hidden="true">
      <c r="N413">
        <v>384</v>
      </c>
      <c r="P413" s="98">
        <f>IF(Uzsakymas!$G413=Uzsakymas!$G$18,Uzsakymas!$D413,0)*Uzsakymas!$F413</f>
        <v>0</v>
      </c>
      <c r="Q413" s="98">
        <f>IF(Uzsakymas!$H413=Uzsakymas!$G$18,Uzsakymas!$D413,0)*Uzsakymas!$F413</f>
        <v>0</v>
      </c>
      <c r="R413" s="98">
        <f>IF(Uzsakymas!$I413=Uzsakymas!$G$18,Uzsakymas!$E413,0)*Uzsakymas!$F413</f>
        <v>0</v>
      </c>
      <c r="S413" s="98">
        <f>IF(Uzsakymas!$J413=Uzsakymas!$G$18,Uzsakymas!$E413,0)*Uzsakymas!$F413</f>
        <v>0</v>
      </c>
      <c r="T413" s="98">
        <f>IF(Uzsakymas!$G413=Uzsakymas!$G$19,Uzsakymas!$D413,0)*Uzsakymas!$F413</f>
        <v>0</v>
      </c>
      <c r="U413" s="98">
        <f>IF(Uzsakymas!$H413=Uzsakymas!$G$19,Uzsakymas!$D413,0)*Uzsakymas!$F413</f>
        <v>0</v>
      </c>
      <c r="V413" s="98">
        <f>IF(Uzsakymas!$I413=Uzsakymas!$G$19,Uzsakymas!$E413,0)*Uzsakymas!$F413</f>
        <v>0</v>
      </c>
      <c r="W413" s="98">
        <f>IF(Uzsakymas!$J413=Uzsakymas!$G$19,Uzsakymas!$E413,0)*Uzsakymas!$F413</f>
        <v>0</v>
      </c>
      <c r="X413" s="98">
        <f>IF(Uzsakymas!$G413=Uzsakymas!$G$20,Uzsakymas!$D413,0)*Uzsakymas!$F413</f>
        <v>0</v>
      </c>
      <c r="Y413" s="98">
        <f>IF(Uzsakymas!$H413=Uzsakymas!$G$20,Uzsakymas!$D413,0)*Uzsakymas!$F413</f>
        <v>0</v>
      </c>
      <c r="Z413" s="98">
        <f>IF(Uzsakymas!$I413=Uzsakymas!$G$20,Uzsakymas!$E413,0)*Uzsakymas!$F413</f>
        <v>0</v>
      </c>
      <c r="AA413" s="98">
        <f>IF(Uzsakymas!$J413=Uzsakymas!$G$20,Uzsakymas!$E413,0)*Uzsakymas!$F413</f>
        <v>0</v>
      </c>
      <c r="AB413" s="98">
        <f>IF(Uzsakymas!$G413=Uzsakymas!$G$21,Uzsakymas!$D413,0)*Uzsakymas!$F413</f>
        <v>0</v>
      </c>
      <c r="AC413" s="98">
        <f>IF(Uzsakymas!$H413=Uzsakymas!$G$21,Uzsakymas!$D413,0)*Uzsakymas!$F413</f>
        <v>0</v>
      </c>
      <c r="AD413" s="98">
        <f>IF(Uzsakymas!$I413=Uzsakymas!$G$21,Uzsakymas!$E413,0)*Uzsakymas!$F413</f>
        <v>0</v>
      </c>
      <c r="AE413" s="98">
        <f>IF(Uzsakymas!$J413=Uzsakymas!$G$21,Uzsakymas!$E413,0)*Uzsakymas!$F413</f>
        <v>0</v>
      </c>
      <c r="AF413" s="98">
        <f>IF(Uzsakymas!$G413=Uzsakymas!$G$22,Uzsakymas!$D413,0)*Uzsakymas!$F413</f>
        <v>0</v>
      </c>
      <c r="AG413" s="98">
        <f>IF(Uzsakymas!$H413=Uzsakymas!$G$22,Uzsakymas!$D413,0)*Uzsakymas!$F413</f>
        <v>0</v>
      </c>
      <c r="AH413" s="98">
        <f>IF(Uzsakymas!$I413=Uzsakymas!$G$22,Uzsakymas!$E413,0)*Uzsakymas!$F413</f>
        <v>0</v>
      </c>
      <c r="AI413" s="98">
        <f>IF(Uzsakymas!$J413=Uzsakymas!$G$22,Uzsakymas!$E413,0)*Uzsakymas!$F413</f>
        <v>0</v>
      </c>
      <c r="AJ413" s="98">
        <f>IF(Uzsakymas!$G413=Uzsakymas!$G$23,Uzsakymas!$D413,0)*Uzsakymas!$F413</f>
        <v>0</v>
      </c>
      <c r="AK413" s="98">
        <f>IF(Uzsakymas!$H413=Uzsakymas!$G$23,Uzsakymas!$D413,0)*Uzsakymas!$F413</f>
        <v>0</v>
      </c>
      <c r="AL413" s="98">
        <f>IF(Uzsakymas!$I413=Uzsakymas!$G$23,Uzsakymas!$E413,0)*Uzsakymas!$F413</f>
        <v>0</v>
      </c>
      <c r="AM413" s="98">
        <f>IF(Uzsakymas!$J413=Uzsakymas!$G$23,Uzsakymas!$E413,0)*Uzsakymas!$F413</f>
        <v>0</v>
      </c>
      <c r="AN413" s="98">
        <f>IF(Uzsakymas!$G413=Uzsakymas!$G$24,Uzsakymas!$D413,0)*Uzsakymas!$F413</f>
        <v>0</v>
      </c>
      <c r="AO413" s="98">
        <f>IF(Uzsakymas!$H413=Uzsakymas!$G$24,Uzsakymas!$D413,0)*Uzsakymas!$F413</f>
        <v>0</v>
      </c>
      <c r="AP413" s="98">
        <f>IF(Uzsakymas!$I413=Uzsakymas!$G$24,Uzsakymas!$E413,0)*Uzsakymas!$F413</f>
        <v>0</v>
      </c>
      <c r="AQ413" s="98">
        <f>IF(Uzsakymas!$J413=Uzsakymas!$G$24,Uzsakymas!$E413,0)*Uzsakymas!$F413</f>
        <v>0</v>
      </c>
      <c r="AR413" s="98">
        <f>IF(Uzsakymas!$G413=Uzsakymas!$G$25,Uzsakymas!$D413,0)*Uzsakymas!$F413</f>
        <v>0</v>
      </c>
      <c r="AS413" s="98">
        <f>IF(Uzsakymas!$H413=Uzsakymas!$G$25,Uzsakymas!$D413,0)*Uzsakymas!$F413</f>
        <v>0</v>
      </c>
      <c r="AT413" s="98">
        <f>IF(Uzsakymas!$I413=Uzsakymas!$G$25,Uzsakymas!$E413,0)*Uzsakymas!$F413</f>
        <v>0</v>
      </c>
      <c r="AU413" s="98">
        <f>IF(Uzsakymas!$J413=Uzsakymas!$G$25,Uzsakymas!$E413,0)*Uzsakymas!$F413</f>
        <v>0</v>
      </c>
      <c r="AV413" s="98">
        <f>IF(Uzsakymas!$G413=Uzsakymas!$G$26,Uzsakymas!$D413,0)*Uzsakymas!$F413</f>
        <v>0</v>
      </c>
      <c r="AW413" s="98">
        <f>IF(Uzsakymas!$H413=Uzsakymas!$G$26,Uzsakymas!$D413,0)*Uzsakymas!$F413</f>
        <v>0</v>
      </c>
      <c r="AX413" s="98">
        <f>IF(Uzsakymas!$I413=Uzsakymas!$G$26,Uzsakymas!$E413,0)*Uzsakymas!$F413</f>
        <v>0</v>
      </c>
      <c r="AY413" s="98">
        <f>IF(Uzsakymas!$J413=Uzsakymas!$G$26,Uzsakymas!$E413,0)*Uzsakymas!$F413</f>
        <v>0</v>
      </c>
      <c r="AZ413" s="29">
        <f>(P413+Q413+R413+S413)/1000</f>
        <v>0</v>
      </c>
      <c r="BA413" s="16">
        <f>(T413+U413+V413+W413)/1000</f>
        <v>0</v>
      </c>
      <c r="BB413" s="16">
        <f>(X413+XFD413+XFD413+AA413)/1000</f>
        <v>0</v>
      </c>
      <c r="BC413" s="16">
        <f>(AB413+AC413+AD413+AE413)/1000</f>
        <v>0</v>
      </c>
      <c r="BD413" s="16">
        <f>(AF413+AG413+AH413+AI413)/1000</f>
        <v>0</v>
      </c>
      <c r="BE413" s="16">
        <f>(AJ413+AK413+AL413+AM413)/1000</f>
        <v>0</v>
      </c>
      <c r="BF413" s="16">
        <f>(AN413+AO413+AP413+AQ413)/1000</f>
        <v>0</v>
      </c>
      <c r="BG413" s="16">
        <f>(AR413+AS413+AT413+AU413)/1000</f>
        <v>0</v>
      </c>
      <c r="BH413" s="30">
        <f>(AV413+AW413+AX413+AY413)/1000</f>
        <v>0</v>
      </c>
    </row>
    <row r="414" spans="1:60" hidden="true">
      <c r="N414">
        <v>385</v>
      </c>
      <c r="P414" s="98">
        <f>IF(Uzsakymas!$G414=Uzsakymas!$G$18,Uzsakymas!$D414,0)*Uzsakymas!$F414</f>
        <v>0</v>
      </c>
      <c r="Q414" s="98">
        <f>IF(Uzsakymas!$H414=Uzsakymas!$G$18,Uzsakymas!$D414,0)*Uzsakymas!$F414</f>
        <v>0</v>
      </c>
      <c r="R414" s="98">
        <f>IF(Uzsakymas!$I414=Uzsakymas!$G$18,Uzsakymas!$E414,0)*Uzsakymas!$F414</f>
        <v>0</v>
      </c>
      <c r="S414" s="98">
        <f>IF(Uzsakymas!$J414=Uzsakymas!$G$18,Uzsakymas!$E414,0)*Uzsakymas!$F414</f>
        <v>0</v>
      </c>
      <c r="T414" s="98">
        <f>IF(Uzsakymas!$G414=Uzsakymas!$G$19,Uzsakymas!$D414,0)*Uzsakymas!$F414</f>
        <v>0</v>
      </c>
      <c r="U414" s="98">
        <f>IF(Uzsakymas!$H414=Uzsakymas!$G$19,Uzsakymas!$D414,0)*Uzsakymas!$F414</f>
        <v>0</v>
      </c>
      <c r="V414" s="98">
        <f>IF(Uzsakymas!$I414=Uzsakymas!$G$19,Uzsakymas!$E414,0)*Uzsakymas!$F414</f>
        <v>0</v>
      </c>
      <c r="W414" s="98">
        <f>IF(Uzsakymas!$J414=Uzsakymas!$G$19,Uzsakymas!$E414,0)*Uzsakymas!$F414</f>
        <v>0</v>
      </c>
      <c r="X414" s="98">
        <f>IF(Uzsakymas!$G414=Uzsakymas!$G$20,Uzsakymas!$D414,0)*Uzsakymas!$F414</f>
        <v>0</v>
      </c>
      <c r="Y414" s="98">
        <f>IF(Uzsakymas!$H414=Uzsakymas!$G$20,Uzsakymas!$D414,0)*Uzsakymas!$F414</f>
        <v>0</v>
      </c>
      <c r="Z414" s="98">
        <f>IF(Uzsakymas!$I414=Uzsakymas!$G$20,Uzsakymas!$E414,0)*Uzsakymas!$F414</f>
        <v>0</v>
      </c>
      <c r="AA414" s="98">
        <f>IF(Uzsakymas!$J414=Uzsakymas!$G$20,Uzsakymas!$E414,0)*Uzsakymas!$F414</f>
        <v>0</v>
      </c>
      <c r="AB414" s="98">
        <f>IF(Uzsakymas!$G414=Uzsakymas!$G$21,Uzsakymas!$D414,0)*Uzsakymas!$F414</f>
        <v>0</v>
      </c>
      <c r="AC414" s="98">
        <f>IF(Uzsakymas!$H414=Uzsakymas!$G$21,Uzsakymas!$D414,0)*Uzsakymas!$F414</f>
        <v>0</v>
      </c>
      <c r="AD414" s="98">
        <f>IF(Uzsakymas!$I414=Uzsakymas!$G$21,Uzsakymas!$E414,0)*Uzsakymas!$F414</f>
        <v>0</v>
      </c>
      <c r="AE414" s="98">
        <f>IF(Uzsakymas!$J414=Uzsakymas!$G$21,Uzsakymas!$E414,0)*Uzsakymas!$F414</f>
        <v>0</v>
      </c>
      <c r="AF414" s="98">
        <f>IF(Uzsakymas!$G414=Uzsakymas!$G$22,Uzsakymas!$D414,0)*Uzsakymas!$F414</f>
        <v>0</v>
      </c>
      <c r="AG414" s="98">
        <f>IF(Uzsakymas!$H414=Uzsakymas!$G$22,Uzsakymas!$D414,0)*Uzsakymas!$F414</f>
        <v>0</v>
      </c>
      <c r="AH414" s="98">
        <f>IF(Uzsakymas!$I414=Uzsakymas!$G$22,Uzsakymas!$E414,0)*Uzsakymas!$F414</f>
        <v>0</v>
      </c>
      <c r="AI414" s="98">
        <f>IF(Uzsakymas!$J414=Uzsakymas!$G$22,Uzsakymas!$E414,0)*Uzsakymas!$F414</f>
        <v>0</v>
      </c>
      <c r="AJ414" s="98">
        <f>IF(Uzsakymas!$G414=Uzsakymas!$G$23,Uzsakymas!$D414,0)*Uzsakymas!$F414</f>
        <v>0</v>
      </c>
      <c r="AK414" s="98">
        <f>IF(Uzsakymas!$H414=Uzsakymas!$G$23,Uzsakymas!$D414,0)*Uzsakymas!$F414</f>
        <v>0</v>
      </c>
      <c r="AL414" s="98">
        <f>IF(Uzsakymas!$I414=Uzsakymas!$G$23,Uzsakymas!$E414,0)*Uzsakymas!$F414</f>
        <v>0</v>
      </c>
      <c r="AM414" s="98">
        <f>IF(Uzsakymas!$J414=Uzsakymas!$G$23,Uzsakymas!$E414,0)*Uzsakymas!$F414</f>
        <v>0</v>
      </c>
      <c r="AN414" s="98">
        <f>IF(Uzsakymas!$G414=Uzsakymas!$G$24,Uzsakymas!$D414,0)*Uzsakymas!$F414</f>
        <v>0</v>
      </c>
      <c r="AO414" s="98">
        <f>IF(Uzsakymas!$H414=Uzsakymas!$G$24,Uzsakymas!$D414,0)*Uzsakymas!$F414</f>
        <v>0</v>
      </c>
      <c r="AP414" s="98">
        <f>IF(Uzsakymas!$I414=Uzsakymas!$G$24,Uzsakymas!$E414,0)*Uzsakymas!$F414</f>
        <v>0</v>
      </c>
      <c r="AQ414" s="98">
        <f>IF(Uzsakymas!$J414=Uzsakymas!$G$24,Uzsakymas!$E414,0)*Uzsakymas!$F414</f>
        <v>0</v>
      </c>
      <c r="AR414" s="98">
        <f>IF(Uzsakymas!$G414=Uzsakymas!$G$25,Uzsakymas!$D414,0)*Uzsakymas!$F414</f>
        <v>0</v>
      </c>
      <c r="AS414" s="98">
        <f>IF(Uzsakymas!$H414=Uzsakymas!$G$25,Uzsakymas!$D414,0)*Uzsakymas!$F414</f>
        <v>0</v>
      </c>
      <c r="AT414" s="98">
        <f>IF(Uzsakymas!$I414=Uzsakymas!$G$25,Uzsakymas!$E414,0)*Uzsakymas!$F414</f>
        <v>0</v>
      </c>
      <c r="AU414" s="98">
        <f>IF(Uzsakymas!$J414=Uzsakymas!$G$25,Uzsakymas!$E414,0)*Uzsakymas!$F414</f>
        <v>0</v>
      </c>
      <c r="AV414" s="98">
        <f>IF(Uzsakymas!$G414=Uzsakymas!$G$26,Uzsakymas!$D414,0)*Uzsakymas!$F414</f>
        <v>0</v>
      </c>
      <c r="AW414" s="98">
        <f>IF(Uzsakymas!$H414=Uzsakymas!$G$26,Uzsakymas!$D414,0)*Uzsakymas!$F414</f>
        <v>0</v>
      </c>
      <c r="AX414" s="98">
        <f>IF(Uzsakymas!$I414=Uzsakymas!$G$26,Uzsakymas!$E414,0)*Uzsakymas!$F414</f>
        <v>0</v>
      </c>
      <c r="AY414" s="98">
        <f>IF(Uzsakymas!$J414=Uzsakymas!$G$26,Uzsakymas!$E414,0)*Uzsakymas!$F414</f>
        <v>0</v>
      </c>
      <c r="AZ414" s="29">
        <f>(P414+Q414+R414+S414)/1000</f>
        <v>0</v>
      </c>
      <c r="BA414" s="16">
        <f>(T414+U414+V414+W414)/1000</f>
        <v>0</v>
      </c>
      <c r="BB414" s="16">
        <f>(X414+XFD414+XFD414+AA414)/1000</f>
        <v>0</v>
      </c>
      <c r="BC414" s="16">
        <f>(AB414+AC414+AD414+AE414)/1000</f>
        <v>0</v>
      </c>
      <c r="BD414" s="16">
        <f>(AF414+AG414+AH414+AI414)/1000</f>
        <v>0</v>
      </c>
      <c r="BE414" s="16">
        <f>(AJ414+AK414+AL414+AM414)/1000</f>
        <v>0</v>
      </c>
      <c r="BF414" s="16">
        <f>(AN414+AO414+AP414+AQ414)/1000</f>
        <v>0</v>
      </c>
      <c r="BG414" s="16">
        <f>(AR414+AS414+AT414+AU414)/1000</f>
        <v>0</v>
      </c>
      <c r="BH414" s="30">
        <f>(AV414+AW414+AX414+AY414)/1000</f>
        <v>0</v>
      </c>
    </row>
    <row r="415" spans="1:60" hidden="true">
      <c r="N415">
        <v>386</v>
      </c>
      <c r="P415" s="98">
        <f>IF(Uzsakymas!$G415=Uzsakymas!$G$18,Uzsakymas!$D415,0)*Uzsakymas!$F415</f>
        <v>0</v>
      </c>
      <c r="Q415" s="98">
        <f>IF(Uzsakymas!$H415=Uzsakymas!$G$18,Uzsakymas!$D415,0)*Uzsakymas!$F415</f>
        <v>0</v>
      </c>
      <c r="R415" s="98">
        <f>IF(Uzsakymas!$I415=Uzsakymas!$G$18,Uzsakymas!$E415,0)*Uzsakymas!$F415</f>
        <v>0</v>
      </c>
      <c r="S415" s="98">
        <f>IF(Uzsakymas!$J415=Uzsakymas!$G$18,Uzsakymas!$E415,0)*Uzsakymas!$F415</f>
        <v>0</v>
      </c>
      <c r="T415" s="98">
        <f>IF(Uzsakymas!$G415=Uzsakymas!$G$19,Uzsakymas!$D415,0)*Uzsakymas!$F415</f>
        <v>0</v>
      </c>
      <c r="U415" s="98">
        <f>IF(Uzsakymas!$H415=Uzsakymas!$G$19,Uzsakymas!$D415,0)*Uzsakymas!$F415</f>
        <v>0</v>
      </c>
      <c r="V415" s="98">
        <f>IF(Uzsakymas!$I415=Uzsakymas!$G$19,Uzsakymas!$E415,0)*Uzsakymas!$F415</f>
        <v>0</v>
      </c>
      <c r="W415" s="98">
        <f>IF(Uzsakymas!$J415=Uzsakymas!$G$19,Uzsakymas!$E415,0)*Uzsakymas!$F415</f>
        <v>0</v>
      </c>
      <c r="X415" s="98">
        <f>IF(Uzsakymas!$G415=Uzsakymas!$G$20,Uzsakymas!$D415,0)*Uzsakymas!$F415</f>
        <v>0</v>
      </c>
      <c r="Y415" s="98">
        <f>IF(Uzsakymas!$H415=Uzsakymas!$G$20,Uzsakymas!$D415,0)*Uzsakymas!$F415</f>
        <v>0</v>
      </c>
      <c r="Z415" s="98">
        <f>IF(Uzsakymas!$I415=Uzsakymas!$G$20,Uzsakymas!$E415,0)*Uzsakymas!$F415</f>
        <v>0</v>
      </c>
      <c r="AA415" s="98">
        <f>IF(Uzsakymas!$J415=Uzsakymas!$G$20,Uzsakymas!$E415,0)*Uzsakymas!$F415</f>
        <v>0</v>
      </c>
      <c r="AB415" s="98">
        <f>IF(Uzsakymas!$G415=Uzsakymas!$G$21,Uzsakymas!$D415,0)*Uzsakymas!$F415</f>
        <v>0</v>
      </c>
      <c r="AC415" s="98">
        <f>IF(Uzsakymas!$H415=Uzsakymas!$G$21,Uzsakymas!$D415,0)*Uzsakymas!$F415</f>
        <v>0</v>
      </c>
      <c r="AD415" s="98">
        <f>IF(Uzsakymas!$I415=Uzsakymas!$G$21,Uzsakymas!$E415,0)*Uzsakymas!$F415</f>
        <v>0</v>
      </c>
      <c r="AE415" s="98">
        <f>IF(Uzsakymas!$J415=Uzsakymas!$G$21,Uzsakymas!$E415,0)*Uzsakymas!$F415</f>
        <v>0</v>
      </c>
      <c r="AF415" s="98">
        <f>IF(Uzsakymas!$G415=Uzsakymas!$G$22,Uzsakymas!$D415,0)*Uzsakymas!$F415</f>
        <v>0</v>
      </c>
      <c r="AG415" s="98">
        <f>IF(Uzsakymas!$H415=Uzsakymas!$G$22,Uzsakymas!$D415,0)*Uzsakymas!$F415</f>
        <v>0</v>
      </c>
      <c r="AH415" s="98">
        <f>IF(Uzsakymas!$I415=Uzsakymas!$G$22,Uzsakymas!$E415,0)*Uzsakymas!$F415</f>
        <v>0</v>
      </c>
      <c r="AI415" s="98">
        <f>IF(Uzsakymas!$J415=Uzsakymas!$G$22,Uzsakymas!$E415,0)*Uzsakymas!$F415</f>
        <v>0</v>
      </c>
      <c r="AJ415" s="98">
        <f>IF(Uzsakymas!$G415=Uzsakymas!$G$23,Uzsakymas!$D415,0)*Uzsakymas!$F415</f>
        <v>0</v>
      </c>
      <c r="AK415" s="98">
        <f>IF(Uzsakymas!$H415=Uzsakymas!$G$23,Uzsakymas!$D415,0)*Uzsakymas!$F415</f>
        <v>0</v>
      </c>
      <c r="AL415" s="98">
        <f>IF(Uzsakymas!$I415=Uzsakymas!$G$23,Uzsakymas!$E415,0)*Uzsakymas!$F415</f>
        <v>0</v>
      </c>
      <c r="AM415" s="98">
        <f>IF(Uzsakymas!$J415=Uzsakymas!$G$23,Uzsakymas!$E415,0)*Uzsakymas!$F415</f>
        <v>0</v>
      </c>
      <c r="AN415" s="98">
        <f>IF(Uzsakymas!$G415=Uzsakymas!$G$24,Uzsakymas!$D415,0)*Uzsakymas!$F415</f>
        <v>0</v>
      </c>
      <c r="AO415" s="98">
        <f>IF(Uzsakymas!$H415=Uzsakymas!$G$24,Uzsakymas!$D415,0)*Uzsakymas!$F415</f>
        <v>0</v>
      </c>
      <c r="AP415" s="98">
        <f>IF(Uzsakymas!$I415=Uzsakymas!$G$24,Uzsakymas!$E415,0)*Uzsakymas!$F415</f>
        <v>0</v>
      </c>
      <c r="AQ415" s="98">
        <f>IF(Uzsakymas!$J415=Uzsakymas!$G$24,Uzsakymas!$E415,0)*Uzsakymas!$F415</f>
        <v>0</v>
      </c>
      <c r="AR415" s="98">
        <f>IF(Uzsakymas!$G415=Uzsakymas!$G$25,Uzsakymas!$D415,0)*Uzsakymas!$F415</f>
        <v>0</v>
      </c>
      <c r="AS415" s="98">
        <f>IF(Uzsakymas!$H415=Uzsakymas!$G$25,Uzsakymas!$D415,0)*Uzsakymas!$F415</f>
        <v>0</v>
      </c>
      <c r="AT415" s="98">
        <f>IF(Uzsakymas!$I415=Uzsakymas!$G$25,Uzsakymas!$E415,0)*Uzsakymas!$F415</f>
        <v>0</v>
      </c>
      <c r="AU415" s="98">
        <f>IF(Uzsakymas!$J415=Uzsakymas!$G$25,Uzsakymas!$E415,0)*Uzsakymas!$F415</f>
        <v>0</v>
      </c>
      <c r="AV415" s="98">
        <f>IF(Uzsakymas!$G415=Uzsakymas!$G$26,Uzsakymas!$D415,0)*Uzsakymas!$F415</f>
        <v>0</v>
      </c>
      <c r="AW415" s="98">
        <f>IF(Uzsakymas!$H415=Uzsakymas!$G$26,Uzsakymas!$D415,0)*Uzsakymas!$F415</f>
        <v>0</v>
      </c>
      <c r="AX415" s="98">
        <f>IF(Uzsakymas!$I415=Uzsakymas!$G$26,Uzsakymas!$E415,0)*Uzsakymas!$F415</f>
        <v>0</v>
      </c>
      <c r="AY415" s="98">
        <f>IF(Uzsakymas!$J415=Uzsakymas!$G$26,Uzsakymas!$E415,0)*Uzsakymas!$F415</f>
        <v>0</v>
      </c>
      <c r="AZ415" s="29">
        <f>(P415+Q415+R415+S415)/1000</f>
        <v>0</v>
      </c>
      <c r="BA415" s="16">
        <f>(T415+U415+V415+W415)/1000</f>
        <v>0</v>
      </c>
      <c r="BB415" s="16">
        <f>(X415+XFD415+XFD415+AA415)/1000</f>
        <v>0</v>
      </c>
      <c r="BC415" s="16">
        <f>(AB415+AC415+AD415+AE415)/1000</f>
        <v>0</v>
      </c>
      <c r="BD415" s="16">
        <f>(AF415+AG415+AH415+AI415)/1000</f>
        <v>0</v>
      </c>
      <c r="BE415" s="16">
        <f>(AJ415+AK415+AL415+AM415)/1000</f>
        <v>0</v>
      </c>
      <c r="BF415" s="16">
        <f>(AN415+AO415+AP415+AQ415)/1000</f>
        <v>0</v>
      </c>
      <c r="BG415" s="16">
        <f>(AR415+AS415+AT415+AU415)/1000</f>
        <v>0</v>
      </c>
      <c r="BH415" s="30">
        <f>(AV415+AW415+AX415+AY415)/1000</f>
        <v>0</v>
      </c>
    </row>
    <row r="416" spans="1:60" hidden="true">
      <c r="N416">
        <v>387</v>
      </c>
      <c r="P416" s="98">
        <f>IF(Uzsakymas!$G416=Uzsakymas!$G$18,Uzsakymas!$D416,0)*Uzsakymas!$F416</f>
        <v>0</v>
      </c>
      <c r="Q416" s="98">
        <f>IF(Uzsakymas!$H416=Uzsakymas!$G$18,Uzsakymas!$D416,0)*Uzsakymas!$F416</f>
        <v>0</v>
      </c>
      <c r="R416" s="98">
        <f>IF(Uzsakymas!$I416=Uzsakymas!$G$18,Uzsakymas!$E416,0)*Uzsakymas!$F416</f>
        <v>0</v>
      </c>
      <c r="S416" s="98">
        <f>IF(Uzsakymas!$J416=Uzsakymas!$G$18,Uzsakymas!$E416,0)*Uzsakymas!$F416</f>
        <v>0</v>
      </c>
      <c r="T416" s="98">
        <f>IF(Uzsakymas!$G416=Uzsakymas!$G$19,Uzsakymas!$D416,0)*Uzsakymas!$F416</f>
        <v>0</v>
      </c>
      <c r="U416" s="98">
        <f>IF(Uzsakymas!$H416=Uzsakymas!$G$19,Uzsakymas!$D416,0)*Uzsakymas!$F416</f>
        <v>0</v>
      </c>
      <c r="V416" s="98">
        <f>IF(Uzsakymas!$I416=Uzsakymas!$G$19,Uzsakymas!$E416,0)*Uzsakymas!$F416</f>
        <v>0</v>
      </c>
      <c r="W416" s="98">
        <f>IF(Uzsakymas!$J416=Uzsakymas!$G$19,Uzsakymas!$E416,0)*Uzsakymas!$F416</f>
        <v>0</v>
      </c>
      <c r="X416" s="98">
        <f>IF(Uzsakymas!$G416=Uzsakymas!$G$20,Uzsakymas!$D416,0)*Uzsakymas!$F416</f>
        <v>0</v>
      </c>
      <c r="Y416" s="98">
        <f>IF(Uzsakymas!$H416=Uzsakymas!$G$20,Uzsakymas!$D416,0)*Uzsakymas!$F416</f>
        <v>0</v>
      </c>
      <c r="Z416" s="98">
        <f>IF(Uzsakymas!$I416=Uzsakymas!$G$20,Uzsakymas!$E416,0)*Uzsakymas!$F416</f>
        <v>0</v>
      </c>
      <c r="AA416" s="98">
        <f>IF(Uzsakymas!$J416=Uzsakymas!$G$20,Uzsakymas!$E416,0)*Uzsakymas!$F416</f>
        <v>0</v>
      </c>
      <c r="AB416" s="98">
        <f>IF(Uzsakymas!$G416=Uzsakymas!$G$21,Uzsakymas!$D416,0)*Uzsakymas!$F416</f>
        <v>0</v>
      </c>
      <c r="AC416" s="98">
        <f>IF(Uzsakymas!$H416=Uzsakymas!$G$21,Uzsakymas!$D416,0)*Uzsakymas!$F416</f>
        <v>0</v>
      </c>
      <c r="AD416" s="98">
        <f>IF(Uzsakymas!$I416=Uzsakymas!$G$21,Uzsakymas!$E416,0)*Uzsakymas!$F416</f>
        <v>0</v>
      </c>
      <c r="AE416" s="98">
        <f>IF(Uzsakymas!$J416=Uzsakymas!$G$21,Uzsakymas!$E416,0)*Uzsakymas!$F416</f>
        <v>0</v>
      </c>
      <c r="AF416" s="98">
        <f>IF(Uzsakymas!$G416=Uzsakymas!$G$22,Uzsakymas!$D416,0)*Uzsakymas!$F416</f>
        <v>0</v>
      </c>
      <c r="AG416" s="98">
        <f>IF(Uzsakymas!$H416=Uzsakymas!$G$22,Uzsakymas!$D416,0)*Uzsakymas!$F416</f>
        <v>0</v>
      </c>
      <c r="AH416" s="98">
        <f>IF(Uzsakymas!$I416=Uzsakymas!$G$22,Uzsakymas!$E416,0)*Uzsakymas!$F416</f>
        <v>0</v>
      </c>
      <c r="AI416" s="98">
        <f>IF(Uzsakymas!$J416=Uzsakymas!$G$22,Uzsakymas!$E416,0)*Uzsakymas!$F416</f>
        <v>0</v>
      </c>
      <c r="AJ416" s="98">
        <f>IF(Uzsakymas!$G416=Uzsakymas!$G$23,Uzsakymas!$D416,0)*Uzsakymas!$F416</f>
        <v>0</v>
      </c>
      <c r="AK416" s="98">
        <f>IF(Uzsakymas!$H416=Uzsakymas!$G$23,Uzsakymas!$D416,0)*Uzsakymas!$F416</f>
        <v>0</v>
      </c>
      <c r="AL416" s="98">
        <f>IF(Uzsakymas!$I416=Uzsakymas!$G$23,Uzsakymas!$E416,0)*Uzsakymas!$F416</f>
        <v>0</v>
      </c>
      <c r="AM416" s="98">
        <f>IF(Uzsakymas!$J416=Uzsakymas!$G$23,Uzsakymas!$E416,0)*Uzsakymas!$F416</f>
        <v>0</v>
      </c>
      <c r="AN416" s="98">
        <f>IF(Uzsakymas!$G416=Uzsakymas!$G$24,Uzsakymas!$D416,0)*Uzsakymas!$F416</f>
        <v>0</v>
      </c>
      <c r="AO416" s="98">
        <f>IF(Uzsakymas!$H416=Uzsakymas!$G$24,Uzsakymas!$D416,0)*Uzsakymas!$F416</f>
        <v>0</v>
      </c>
      <c r="AP416" s="98">
        <f>IF(Uzsakymas!$I416=Uzsakymas!$G$24,Uzsakymas!$E416,0)*Uzsakymas!$F416</f>
        <v>0</v>
      </c>
      <c r="AQ416" s="98">
        <f>IF(Uzsakymas!$J416=Uzsakymas!$G$24,Uzsakymas!$E416,0)*Uzsakymas!$F416</f>
        <v>0</v>
      </c>
      <c r="AR416" s="98">
        <f>IF(Uzsakymas!$G416=Uzsakymas!$G$25,Uzsakymas!$D416,0)*Uzsakymas!$F416</f>
        <v>0</v>
      </c>
      <c r="AS416" s="98">
        <f>IF(Uzsakymas!$H416=Uzsakymas!$G$25,Uzsakymas!$D416,0)*Uzsakymas!$F416</f>
        <v>0</v>
      </c>
      <c r="AT416" s="98">
        <f>IF(Uzsakymas!$I416=Uzsakymas!$G$25,Uzsakymas!$E416,0)*Uzsakymas!$F416</f>
        <v>0</v>
      </c>
      <c r="AU416" s="98">
        <f>IF(Uzsakymas!$J416=Uzsakymas!$G$25,Uzsakymas!$E416,0)*Uzsakymas!$F416</f>
        <v>0</v>
      </c>
      <c r="AV416" s="98">
        <f>IF(Uzsakymas!$G416=Uzsakymas!$G$26,Uzsakymas!$D416,0)*Uzsakymas!$F416</f>
        <v>0</v>
      </c>
      <c r="AW416" s="98">
        <f>IF(Uzsakymas!$H416=Uzsakymas!$G$26,Uzsakymas!$D416,0)*Uzsakymas!$F416</f>
        <v>0</v>
      </c>
      <c r="AX416" s="98">
        <f>IF(Uzsakymas!$I416=Uzsakymas!$G$26,Uzsakymas!$E416,0)*Uzsakymas!$F416</f>
        <v>0</v>
      </c>
      <c r="AY416" s="98">
        <f>IF(Uzsakymas!$J416=Uzsakymas!$G$26,Uzsakymas!$E416,0)*Uzsakymas!$F416</f>
        <v>0</v>
      </c>
      <c r="AZ416" s="29">
        <f>(P416+Q416+R416+S416)/1000</f>
        <v>0</v>
      </c>
      <c r="BA416" s="16">
        <f>(T416+U416+V416+W416)/1000</f>
        <v>0</v>
      </c>
      <c r="BB416" s="16">
        <f>(X416+XFD416+XFD416+AA416)/1000</f>
        <v>0</v>
      </c>
      <c r="BC416" s="16">
        <f>(AB416+AC416+AD416+AE416)/1000</f>
        <v>0</v>
      </c>
      <c r="BD416" s="16">
        <f>(AF416+AG416+AH416+AI416)/1000</f>
        <v>0</v>
      </c>
      <c r="BE416" s="16">
        <f>(AJ416+AK416+AL416+AM416)/1000</f>
        <v>0</v>
      </c>
      <c r="BF416" s="16">
        <f>(AN416+AO416+AP416+AQ416)/1000</f>
        <v>0</v>
      </c>
      <c r="BG416" s="16">
        <f>(AR416+AS416+AT416+AU416)/1000</f>
        <v>0</v>
      </c>
      <c r="BH416" s="30">
        <f>(AV416+AW416+AX416+AY416)/1000</f>
        <v>0</v>
      </c>
    </row>
    <row r="417" spans="1:60" hidden="true">
      <c r="N417">
        <v>388</v>
      </c>
      <c r="P417" s="98">
        <f>IF(Uzsakymas!$G417=Uzsakymas!$G$18,Uzsakymas!$D417,0)*Uzsakymas!$F417</f>
        <v>0</v>
      </c>
      <c r="Q417" s="98">
        <f>IF(Uzsakymas!$H417=Uzsakymas!$G$18,Uzsakymas!$D417,0)*Uzsakymas!$F417</f>
        <v>0</v>
      </c>
      <c r="R417" s="98">
        <f>IF(Uzsakymas!$I417=Uzsakymas!$G$18,Uzsakymas!$E417,0)*Uzsakymas!$F417</f>
        <v>0</v>
      </c>
      <c r="S417" s="98">
        <f>IF(Uzsakymas!$J417=Uzsakymas!$G$18,Uzsakymas!$E417,0)*Uzsakymas!$F417</f>
        <v>0</v>
      </c>
      <c r="T417" s="98">
        <f>IF(Uzsakymas!$G417=Uzsakymas!$G$19,Uzsakymas!$D417,0)*Uzsakymas!$F417</f>
        <v>0</v>
      </c>
      <c r="U417" s="98">
        <f>IF(Uzsakymas!$H417=Uzsakymas!$G$19,Uzsakymas!$D417,0)*Uzsakymas!$F417</f>
        <v>0</v>
      </c>
      <c r="V417" s="98">
        <f>IF(Uzsakymas!$I417=Uzsakymas!$G$19,Uzsakymas!$E417,0)*Uzsakymas!$F417</f>
        <v>0</v>
      </c>
      <c r="W417" s="98">
        <f>IF(Uzsakymas!$J417=Uzsakymas!$G$19,Uzsakymas!$E417,0)*Uzsakymas!$F417</f>
        <v>0</v>
      </c>
      <c r="X417" s="98">
        <f>IF(Uzsakymas!$G417=Uzsakymas!$G$20,Uzsakymas!$D417,0)*Uzsakymas!$F417</f>
        <v>0</v>
      </c>
      <c r="Y417" s="98">
        <f>IF(Uzsakymas!$H417=Uzsakymas!$G$20,Uzsakymas!$D417,0)*Uzsakymas!$F417</f>
        <v>0</v>
      </c>
      <c r="Z417" s="98">
        <f>IF(Uzsakymas!$I417=Uzsakymas!$G$20,Uzsakymas!$E417,0)*Uzsakymas!$F417</f>
        <v>0</v>
      </c>
      <c r="AA417" s="98">
        <f>IF(Uzsakymas!$J417=Uzsakymas!$G$20,Uzsakymas!$E417,0)*Uzsakymas!$F417</f>
        <v>0</v>
      </c>
      <c r="AB417" s="98">
        <f>IF(Uzsakymas!$G417=Uzsakymas!$G$21,Uzsakymas!$D417,0)*Uzsakymas!$F417</f>
        <v>0</v>
      </c>
      <c r="AC417" s="98">
        <f>IF(Uzsakymas!$H417=Uzsakymas!$G$21,Uzsakymas!$D417,0)*Uzsakymas!$F417</f>
        <v>0</v>
      </c>
      <c r="AD417" s="98">
        <f>IF(Uzsakymas!$I417=Uzsakymas!$G$21,Uzsakymas!$E417,0)*Uzsakymas!$F417</f>
        <v>0</v>
      </c>
      <c r="AE417" s="98">
        <f>IF(Uzsakymas!$J417=Uzsakymas!$G$21,Uzsakymas!$E417,0)*Uzsakymas!$F417</f>
        <v>0</v>
      </c>
      <c r="AF417" s="98">
        <f>IF(Uzsakymas!$G417=Uzsakymas!$G$22,Uzsakymas!$D417,0)*Uzsakymas!$F417</f>
        <v>0</v>
      </c>
      <c r="AG417" s="98">
        <f>IF(Uzsakymas!$H417=Uzsakymas!$G$22,Uzsakymas!$D417,0)*Uzsakymas!$F417</f>
        <v>0</v>
      </c>
      <c r="AH417" s="98">
        <f>IF(Uzsakymas!$I417=Uzsakymas!$G$22,Uzsakymas!$E417,0)*Uzsakymas!$F417</f>
        <v>0</v>
      </c>
      <c r="AI417" s="98">
        <f>IF(Uzsakymas!$J417=Uzsakymas!$G$22,Uzsakymas!$E417,0)*Uzsakymas!$F417</f>
        <v>0</v>
      </c>
      <c r="AJ417" s="98">
        <f>IF(Uzsakymas!$G417=Uzsakymas!$G$23,Uzsakymas!$D417,0)*Uzsakymas!$F417</f>
        <v>0</v>
      </c>
      <c r="AK417" s="98">
        <f>IF(Uzsakymas!$H417=Uzsakymas!$G$23,Uzsakymas!$D417,0)*Uzsakymas!$F417</f>
        <v>0</v>
      </c>
      <c r="AL417" s="98">
        <f>IF(Uzsakymas!$I417=Uzsakymas!$G$23,Uzsakymas!$E417,0)*Uzsakymas!$F417</f>
        <v>0</v>
      </c>
      <c r="AM417" s="98">
        <f>IF(Uzsakymas!$J417=Uzsakymas!$G$23,Uzsakymas!$E417,0)*Uzsakymas!$F417</f>
        <v>0</v>
      </c>
      <c r="AN417" s="98">
        <f>IF(Uzsakymas!$G417=Uzsakymas!$G$24,Uzsakymas!$D417,0)*Uzsakymas!$F417</f>
        <v>0</v>
      </c>
      <c r="AO417" s="98">
        <f>IF(Uzsakymas!$H417=Uzsakymas!$G$24,Uzsakymas!$D417,0)*Uzsakymas!$F417</f>
        <v>0</v>
      </c>
      <c r="AP417" s="98">
        <f>IF(Uzsakymas!$I417=Uzsakymas!$G$24,Uzsakymas!$E417,0)*Uzsakymas!$F417</f>
        <v>0</v>
      </c>
      <c r="AQ417" s="98">
        <f>IF(Uzsakymas!$J417=Uzsakymas!$G$24,Uzsakymas!$E417,0)*Uzsakymas!$F417</f>
        <v>0</v>
      </c>
      <c r="AR417" s="98">
        <f>IF(Uzsakymas!$G417=Uzsakymas!$G$25,Uzsakymas!$D417,0)*Uzsakymas!$F417</f>
        <v>0</v>
      </c>
      <c r="AS417" s="98">
        <f>IF(Uzsakymas!$H417=Uzsakymas!$G$25,Uzsakymas!$D417,0)*Uzsakymas!$F417</f>
        <v>0</v>
      </c>
      <c r="AT417" s="98">
        <f>IF(Uzsakymas!$I417=Uzsakymas!$G$25,Uzsakymas!$E417,0)*Uzsakymas!$F417</f>
        <v>0</v>
      </c>
      <c r="AU417" s="98">
        <f>IF(Uzsakymas!$J417=Uzsakymas!$G$25,Uzsakymas!$E417,0)*Uzsakymas!$F417</f>
        <v>0</v>
      </c>
      <c r="AV417" s="98">
        <f>IF(Uzsakymas!$G417=Uzsakymas!$G$26,Uzsakymas!$D417,0)*Uzsakymas!$F417</f>
        <v>0</v>
      </c>
      <c r="AW417" s="98">
        <f>IF(Uzsakymas!$H417=Uzsakymas!$G$26,Uzsakymas!$D417,0)*Uzsakymas!$F417</f>
        <v>0</v>
      </c>
      <c r="AX417" s="98">
        <f>IF(Uzsakymas!$I417=Uzsakymas!$G$26,Uzsakymas!$E417,0)*Uzsakymas!$F417</f>
        <v>0</v>
      </c>
      <c r="AY417" s="98">
        <f>IF(Uzsakymas!$J417=Uzsakymas!$G$26,Uzsakymas!$E417,0)*Uzsakymas!$F417</f>
        <v>0</v>
      </c>
      <c r="AZ417" s="29">
        <f>(P417+Q417+R417+S417)/1000</f>
        <v>0</v>
      </c>
      <c r="BA417" s="16">
        <f>(T417+U417+V417+W417)/1000</f>
        <v>0</v>
      </c>
      <c r="BB417" s="16">
        <f>(X417+XFD417+XFD417+AA417)/1000</f>
        <v>0</v>
      </c>
      <c r="BC417" s="16">
        <f>(AB417+AC417+AD417+AE417)/1000</f>
        <v>0</v>
      </c>
      <c r="BD417" s="16">
        <f>(AF417+AG417+AH417+AI417)/1000</f>
        <v>0</v>
      </c>
      <c r="BE417" s="16">
        <f>(AJ417+AK417+AL417+AM417)/1000</f>
        <v>0</v>
      </c>
      <c r="BF417" s="16">
        <f>(AN417+AO417+AP417+AQ417)/1000</f>
        <v>0</v>
      </c>
      <c r="BG417" s="16">
        <f>(AR417+AS417+AT417+AU417)/1000</f>
        <v>0</v>
      </c>
      <c r="BH417" s="30">
        <f>(AV417+AW417+AX417+AY417)/1000</f>
        <v>0</v>
      </c>
    </row>
    <row r="418" spans="1:60" hidden="true">
      <c r="N418">
        <v>389</v>
      </c>
      <c r="P418" s="98">
        <f>IF(Uzsakymas!$G418=Uzsakymas!$G$18,Uzsakymas!$D418,0)*Uzsakymas!$F418</f>
        <v>0</v>
      </c>
      <c r="Q418" s="98">
        <f>IF(Uzsakymas!$H418=Uzsakymas!$G$18,Uzsakymas!$D418,0)*Uzsakymas!$F418</f>
        <v>0</v>
      </c>
      <c r="R418" s="98">
        <f>IF(Uzsakymas!$I418=Uzsakymas!$G$18,Uzsakymas!$E418,0)*Uzsakymas!$F418</f>
        <v>0</v>
      </c>
      <c r="S418" s="98">
        <f>IF(Uzsakymas!$J418=Uzsakymas!$G$18,Uzsakymas!$E418,0)*Uzsakymas!$F418</f>
        <v>0</v>
      </c>
      <c r="T418" s="98">
        <f>IF(Uzsakymas!$G418=Uzsakymas!$G$19,Uzsakymas!$D418,0)*Uzsakymas!$F418</f>
        <v>0</v>
      </c>
      <c r="U418" s="98">
        <f>IF(Uzsakymas!$H418=Uzsakymas!$G$19,Uzsakymas!$D418,0)*Uzsakymas!$F418</f>
        <v>0</v>
      </c>
      <c r="V418" s="98">
        <f>IF(Uzsakymas!$I418=Uzsakymas!$G$19,Uzsakymas!$E418,0)*Uzsakymas!$F418</f>
        <v>0</v>
      </c>
      <c r="W418" s="98">
        <f>IF(Uzsakymas!$J418=Uzsakymas!$G$19,Uzsakymas!$E418,0)*Uzsakymas!$F418</f>
        <v>0</v>
      </c>
      <c r="X418" s="98">
        <f>IF(Uzsakymas!$G418=Uzsakymas!$G$20,Uzsakymas!$D418,0)*Uzsakymas!$F418</f>
        <v>0</v>
      </c>
      <c r="Y418" s="98">
        <f>IF(Uzsakymas!$H418=Uzsakymas!$G$20,Uzsakymas!$D418,0)*Uzsakymas!$F418</f>
        <v>0</v>
      </c>
      <c r="Z418" s="98">
        <f>IF(Uzsakymas!$I418=Uzsakymas!$G$20,Uzsakymas!$E418,0)*Uzsakymas!$F418</f>
        <v>0</v>
      </c>
      <c r="AA418" s="98">
        <f>IF(Uzsakymas!$J418=Uzsakymas!$G$20,Uzsakymas!$E418,0)*Uzsakymas!$F418</f>
        <v>0</v>
      </c>
      <c r="AB418" s="98">
        <f>IF(Uzsakymas!$G418=Uzsakymas!$G$21,Uzsakymas!$D418,0)*Uzsakymas!$F418</f>
        <v>0</v>
      </c>
      <c r="AC418" s="98">
        <f>IF(Uzsakymas!$H418=Uzsakymas!$G$21,Uzsakymas!$D418,0)*Uzsakymas!$F418</f>
        <v>0</v>
      </c>
      <c r="AD418" s="98">
        <f>IF(Uzsakymas!$I418=Uzsakymas!$G$21,Uzsakymas!$E418,0)*Uzsakymas!$F418</f>
        <v>0</v>
      </c>
      <c r="AE418" s="98">
        <f>IF(Uzsakymas!$J418=Uzsakymas!$G$21,Uzsakymas!$E418,0)*Uzsakymas!$F418</f>
        <v>0</v>
      </c>
      <c r="AF418" s="98">
        <f>IF(Uzsakymas!$G418=Uzsakymas!$G$22,Uzsakymas!$D418,0)*Uzsakymas!$F418</f>
        <v>0</v>
      </c>
      <c r="AG418" s="98">
        <f>IF(Uzsakymas!$H418=Uzsakymas!$G$22,Uzsakymas!$D418,0)*Uzsakymas!$F418</f>
        <v>0</v>
      </c>
      <c r="AH418" s="98">
        <f>IF(Uzsakymas!$I418=Uzsakymas!$G$22,Uzsakymas!$E418,0)*Uzsakymas!$F418</f>
        <v>0</v>
      </c>
      <c r="AI418" s="98">
        <f>IF(Uzsakymas!$J418=Uzsakymas!$G$22,Uzsakymas!$E418,0)*Uzsakymas!$F418</f>
        <v>0</v>
      </c>
      <c r="AJ418" s="98">
        <f>IF(Uzsakymas!$G418=Uzsakymas!$G$23,Uzsakymas!$D418,0)*Uzsakymas!$F418</f>
        <v>0</v>
      </c>
      <c r="AK418" s="98">
        <f>IF(Uzsakymas!$H418=Uzsakymas!$G$23,Uzsakymas!$D418,0)*Uzsakymas!$F418</f>
        <v>0</v>
      </c>
      <c r="AL418" s="98">
        <f>IF(Uzsakymas!$I418=Uzsakymas!$G$23,Uzsakymas!$E418,0)*Uzsakymas!$F418</f>
        <v>0</v>
      </c>
      <c r="AM418" s="98">
        <f>IF(Uzsakymas!$J418=Uzsakymas!$G$23,Uzsakymas!$E418,0)*Uzsakymas!$F418</f>
        <v>0</v>
      </c>
      <c r="AN418" s="98">
        <f>IF(Uzsakymas!$G418=Uzsakymas!$G$24,Uzsakymas!$D418,0)*Uzsakymas!$F418</f>
        <v>0</v>
      </c>
      <c r="AO418" s="98">
        <f>IF(Uzsakymas!$H418=Uzsakymas!$G$24,Uzsakymas!$D418,0)*Uzsakymas!$F418</f>
        <v>0</v>
      </c>
      <c r="AP418" s="98">
        <f>IF(Uzsakymas!$I418=Uzsakymas!$G$24,Uzsakymas!$E418,0)*Uzsakymas!$F418</f>
        <v>0</v>
      </c>
      <c r="AQ418" s="98">
        <f>IF(Uzsakymas!$J418=Uzsakymas!$G$24,Uzsakymas!$E418,0)*Uzsakymas!$F418</f>
        <v>0</v>
      </c>
      <c r="AR418" s="98">
        <f>IF(Uzsakymas!$G418=Uzsakymas!$G$25,Uzsakymas!$D418,0)*Uzsakymas!$F418</f>
        <v>0</v>
      </c>
      <c r="AS418" s="98">
        <f>IF(Uzsakymas!$H418=Uzsakymas!$G$25,Uzsakymas!$D418,0)*Uzsakymas!$F418</f>
        <v>0</v>
      </c>
      <c r="AT418" s="98">
        <f>IF(Uzsakymas!$I418=Uzsakymas!$G$25,Uzsakymas!$E418,0)*Uzsakymas!$F418</f>
        <v>0</v>
      </c>
      <c r="AU418" s="98">
        <f>IF(Uzsakymas!$J418=Uzsakymas!$G$25,Uzsakymas!$E418,0)*Uzsakymas!$F418</f>
        <v>0</v>
      </c>
      <c r="AV418" s="98">
        <f>IF(Uzsakymas!$G418=Uzsakymas!$G$26,Uzsakymas!$D418,0)*Uzsakymas!$F418</f>
        <v>0</v>
      </c>
      <c r="AW418" s="98">
        <f>IF(Uzsakymas!$H418=Uzsakymas!$G$26,Uzsakymas!$D418,0)*Uzsakymas!$F418</f>
        <v>0</v>
      </c>
      <c r="AX418" s="98">
        <f>IF(Uzsakymas!$I418=Uzsakymas!$G$26,Uzsakymas!$E418,0)*Uzsakymas!$F418</f>
        <v>0</v>
      </c>
      <c r="AY418" s="98">
        <f>IF(Uzsakymas!$J418=Uzsakymas!$G$26,Uzsakymas!$E418,0)*Uzsakymas!$F418</f>
        <v>0</v>
      </c>
      <c r="AZ418" s="29">
        <f>(P418+Q418+R418+S418)/1000</f>
        <v>0</v>
      </c>
      <c r="BA418" s="16">
        <f>(T418+U418+V418+W418)/1000</f>
        <v>0</v>
      </c>
      <c r="BB418" s="16">
        <f>(X418+XFD418+XFD418+AA418)/1000</f>
        <v>0</v>
      </c>
      <c r="BC418" s="16">
        <f>(AB418+AC418+AD418+AE418)/1000</f>
        <v>0</v>
      </c>
      <c r="BD418" s="16">
        <f>(AF418+AG418+AH418+AI418)/1000</f>
        <v>0</v>
      </c>
      <c r="BE418" s="16">
        <f>(AJ418+AK418+AL418+AM418)/1000</f>
        <v>0</v>
      </c>
      <c r="BF418" s="16">
        <f>(AN418+AO418+AP418+AQ418)/1000</f>
        <v>0</v>
      </c>
      <c r="BG418" s="16">
        <f>(AR418+AS418+AT418+AU418)/1000</f>
        <v>0</v>
      </c>
      <c r="BH418" s="30">
        <f>(AV418+AW418+AX418+AY418)/1000</f>
        <v>0</v>
      </c>
    </row>
    <row r="419" spans="1:60" hidden="true">
      <c r="N419">
        <v>390</v>
      </c>
      <c r="P419" s="98">
        <f>IF(Uzsakymas!$G419=Uzsakymas!$G$18,Uzsakymas!$D419,0)*Uzsakymas!$F419</f>
        <v>0</v>
      </c>
      <c r="Q419" s="98">
        <f>IF(Uzsakymas!$H419=Uzsakymas!$G$18,Uzsakymas!$D419,0)*Uzsakymas!$F419</f>
        <v>0</v>
      </c>
      <c r="R419" s="98">
        <f>IF(Uzsakymas!$I419=Uzsakymas!$G$18,Uzsakymas!$E419,0)*Uzsakymas!$F419</f>
        <v>0</v>
      </c>
      <c r="S419" s="98">
        <f>IF(Uzsakymas!$J419=Uzsakymas!$G$18,Uzsakymas!$E419,0)*Uzsakymas!$F419</f>
        <v>0</v>
      </c>
      <c r="T419" s="98">
        <f>IF(Uzsakymas!$G419=Uzsakymas!$G$19,Uzsakymas!$D419,0)*Uzsakymas!$F419</f>
        <v>0</v>
      </c>
      <c r="U419" s="98">
        <f>IF(Uzsakymas!$H419=Uzsakymas!$G$19,Uzsakymas!$D419,0)*Uzsakymas!$F419</f>
        <v>0</v>
      </c>
      <c r="V419" s="98">
        <f>IF(Uzsakymas!$I419=Uzsakymas!$G$19,Uzsakymas!$E419,0)*Uzsakymas!$F419</f>
        <v>0</v>
      </c>
      <c r="W419" s="98">
        <f>IF(Uzsakymas!$J419=Uzsakymas!$G$19,Uzsakymas!$E419,0)*Uzsakymas!$F419</f>
        <v>0</v>
      </c>
      <c r="X419" s="98">
        <f>IF(Uzsakymas!$G419=Uzsakymas!$G$20,Uzsakymas!$D419,0)*Uzsakymas!$F419</f>
        <v>0</v>
      </c>
      <c r="Y419" s="98">
        <f>IF(Uzsakymas!$H419=Uzsakymas!$G$20,Uzsakymas!$D419,0)*Uzsakymas!$F419</f>
        <v>0</v>
      </c>
      <c r="Z419" s="98">
        <f>IF(Uzsakymas!$I419=Uzsakymas!$G$20,Uzsakymas!$E419,0)*Uzsakymas!$F419</f>
        <v>0</v>
      </c>
      <c r="AA419" s="98">
        <f>IF(Uzsakymas!$J419=Uzsakymas!$G$20,Uzsakymas!$E419,0)*Uzsakymas!$F419</f>
        <v>0</v>
      </c>
      <c r="AB419" s="98">
        <f>IF(Uzsakymas!$G419=Uzsakymas!$G$21,Uzsakymas!$D419,0)*Uzsakymas!$F419</f>
        <v>0</v>
      </c>
      <c r="AC419" s="98">
        <f>IF(Uzsakymas!$H419=Uzsakymas!$G$21,Uzsakymas!$D419,0)*Uzsakymas!$F419</f>
        <v>0</v>
      </c>
      <c r="AD419" s="98">
        <f>IF(Uzsakymas!$I419=Uzsakymas!$G$21,Uzsakymas!$E419,0)*Uzsakymas!$F419</f>
        <v>0</v>
      </c>
      <c r="AE419" s="98">
        <f>IF(Uzsakymas!$J419=Uzsakymas!$G$21,Uzsakymas!$E419,0)*Uzsakymas!$F419</f>
        <v>0</v>
      </c>
      <c r="AF419" s="98">
        <f>IF(Uzsakymas!$G419=Uzsakymas!$G$22,Uzsakymas!$D419,0)*Uzsakymas!$F419</f>
        <v>0</v>
      </c>
      <c r="AG419" s="98">
        <f>IF(Uzsakymas!$H419=Uzsakymas!$G$22,Uzsakymas!$D419,0)*Uzsakymas!$F419</f>
        <v>0</v>
      </c>
      <c r="AH419" s="98">
        <f>IF(Uzsakymas!$I419=Uzsakymas!$G$22,Uzsakymas!$E419,0)*Uzsakymas!$F419</f>
        <v>0</v>
      </c>
      <c r="AI419" s="98">
        <f>IF(Uzsakymas!$J419=Uzsakymas!$G$22,Uzsakymas!$E419,0)*Uzsakymas!$F419</f>
        <v>0</v>
      </c>
      <c r="AJ419" s="98">
        <f>IF(Uzsakymas!$G419=Uzsakymas!$G$23,Uzsakymas!$D419,0)*Uzsakymas!$F419</f>
        <v>0</v>
      </c>
      <c r="AK419" s="98">
        <f>IF(Uzsakymas!$H419=Uzsakymas!$G$23,Uzsakymas!$D419,0)*Uzsakymas!$F419</f>
        <v>0</v>
      </c>
      <c r="AL419" s="98">
        <f>IF(Uzsakymas!$I419=Uzsakymas!$G$23,Uzsakymas!$E419,0)*Uzsakymas!$F419</f>
        <v>0</v>
      </c>
      <c r="AM419" s="98">
        <f>IF(Uzsakymas!$J419=Uzsakymas!$G$23,Uzsakymas!$E419,0)*Uzsakymas!$F419</f>
        <v>0</v>
      </c>
      <c r="AN419" s="98">
        <f>IF(Uzsakymas!$G419=Uzsakymas!$G$24,Uzsakymas!$D419,0)*Uzsakymas!$F419</f>
        <v>0</v>
      </c>
      <c r="AO419" s="98">
        <f>IF(Uzsakymas!$H419=Uzsakymas!$G$24,Uzsakymas!$D419,0)*Uzsakymas!$F419</f>
        <v>0</v>
      </c>
      <c r="AP419" s="98">
        <f>IF(Uzsakymas!$I419=Uzsakymas!$G$24,Uzsakymas!$E419,0)*Uzsakymas!$F419</f>
        <v>0</v>
      </c>
      <c r="AQ419" s="98">
        <f>IF(Uzsakymas!$J419=Uzsakymas!$G$24,Uzsakymas!$E419,0)*Uzsakymas!$F419</f>
        <v>0</v>
      </c>
      <c r="AR419" s="98">
        <f>IF(Uzsakymas!$G419=Uzsakymas!$G$25,Uzsakymas!$D419,0)*Uzsakymas!$F419</f>
        <v>0</v>
      </c>
      <c r="AS419" s="98">
        <f>IF(Uzsakymas!$H419=Uzsakymas!$G$25,Uzsakymas!$D419,0)*Uzsakymas!$F419</f>
        <v>0</v>
      </c>
      <c r="AT419" s="98">
        <f>IF(Uzsakymas!$I419=Uzsakymas!$G$25,Uzsakymas!$E419,0)*Uzsakymas!$F419</f>
        <v>0</v>
      </c>
      <c r="AU419" s="98">
        <f>IF(Uzsakymas!$J419=Uzsakymas!$G$25,Uzsakymas!$E419,0)*Uzsakymas!$F419</f>
        <v>0</v>
      </c>
      <c r="AV419" s="98">
        <f>IF(Uzsakymas!$G419=Uzsakymas!$G$26,Uzsakymas!$D419,0)*Uzsakymas!$F419</f>
        <v>0</v>
      </c>
      <c r="AW419" s="98">
        <f>IF(Uzsakymas!$H419=Uzsakymas!$G$26,Uzsakymas!$D419,0)*Uzsakymas!$F419</f>
        <v>0</v>
      </c>
      <c r="AX419" s="98">
        <f>IF(Uzsakymas!$I419=Uzsakymas!$G$26,Uzsakymas!$E419,0)*Uzsakymas!$F419</f>
        <v>0</v>
      </c>
      <c r="AY419" s="98">
        <f>IF(Uzsakymas!$J419=Uzsakymas!$G$26,Uzsakymas!$E419,0)*Uzsakymas!$F419</f>
        <v>0</v>
      </c>
      <c r="AZ419" s="29">
        <f>(P419+Q419+R419+S419)/1000</f>
        <v>0</v>
      </c>
      <c r="BA419" s="16">
        <f>(T419+U419+V419+W419)/1000</f>
        <v>0</v>
      </c>
      <c r="BB419" s="16">
        <f>(X419+XFD419+XFD419+AA419)/1000</f>
        <v>0</v>
      </c>
      <c r="BC419" s="16">
        <f>(AB419+AC419+AD419+AE419)/1000</f>
        <v>0</v>
      </c>
      <c r="BD419" s="16">
        <f>(AF419+AG419+AH419+AI419)/1000</f>
        <v>0</v>
      </c>
      <c r="BE419" s="16">
        <f>(AJ419+AK419+AL419+AM419)/1000</f>
        <v>0</v>
      </c>
      <c r="BF419" s="16">
        <f>(AN419+AO419+AP419+AQ419)/1000</f>
        <v>0</v>
      </c>
      <c r="BG419" s="16">
        <f>(AR419+AS419+AT419+AU419)/1000</f>
        <v>0</v>
      </c>
      <c r="BH419" s="30">
        <f>(AV419+AW419+AX419+AY419)/1000</f>
        <v>0</v>
      </c>
    </row>
    <row r="420" spans="1:60" hidden="true">
      <c r="N420">
        <v>391</v>
      </c>
      <c r="P420" s="98">
        <f>IF(Uzsakymas!$G420=Uzsakymas!$G$18,Uzsakymas!$D420,0)*Uzsakymas!$F420</f>
        <v>0</v>
      </c>
      <c r="Q420" s="98">
        <f>IF(Uzsakymas!$H420=Uzsakymas!$G$18,Uzsakymas!$D420,0)*Uzsakymas!$F420</f>
        <v>0</v>
      </c>
      <c r="R420" s="98">
        <f>IF(Uzsakymas!$I420=Uzsakymas!$G$18,Uzsakymas!$E420,0)*Uzsakymas!$F420</f>
        <v>0</v>
      </c>
      <c r="S420" s="98">
        <f>IF(Uzsakymas!$J420=Uzsakymas!$G$18,Uzsakymas!$E420,0)*Uzsakymas!$F420</f>
        <v>0</v>
      </c>
      <c r="T420" s="98">
        <f>IF(Uzsakymas!$G420=Uzsakymas!$G$19,Uzsakymas!$D420,0)*Uzsakymas!$F420</f>
        <v>0</v>
      </c>
      <c r="U420" s="98">
        <f>IF(Uzsakymas!$H420=Uzsakymas!$G$19,Uzsakymas!$D420,0)*Uzsakymas!$F420</f>
        <v>0</v>
      </c>
      <c r="V420" s="98">
        <f>IF(Uzsakymas!$I420=Uzsakymas!$G$19,Uzsakymas!$E420,0)*Uzsakymas!$F420</f>
        <v>0</v>
      </c>
      <c r="W420" s="98">
        <f>IF(Uzsakymas!$J420=Uzsakymas!$G$19,Uzsakymas!$E420,0)*Uzsakymas!$F420</f>
        <v>0</v>
      </c>
      <c r="X420" s="98">
        <f>IF(Uzsakymas!$G420=Uzsakymas!$G$20,Uzsakymas!$D420,0)*Uzsakymas!$F420</f>
        <v>0</v>
      </c>
      <c r="Y420" s="98">
        <f>IF(Uzsakymas!$H420=Uzsakymas!$G$20,Uzsakymas!$D420,0)*Uzsakymas!$F420</f>
        <v>0</v>
      </c>
      <c r="Z420" s="98">
        <f>IF(Uzsakymas!$I420=Uzsakymas!$G$20,Uzsakymas!$E420,0)*Uzsakymas!$F420</f>
        <v>0</v>
      </c>
      <c r="AA420" s="98">
        <f>IF(Uzsakymas!$J420=Uzsakymas!$G$20,Uzsakymas!$E420,0)*Uzsakymas!$F420</f>
        <v>0</v>
      </c>
      <c r="AB420" s="98">
        <f>IF(Uzsakymas!$G420=Uzsakymas!$G$21,Uzsakymas!$D420,0)*Uzsakymas!$F420</f>
        <v>0</v>
      </c>
      <c r="AC420" s="98">
        <f>IF(Uzsakymas!$H420=Uzsakymas!$G$21,Uzsakymas!$D420,0)*Uzsakymas!$F420</f>
        <v>0</v>
      </c>
      <c r="AD420" s="98">
        <f>IF(Uzsakymas!$I420=Uzsakymas!$G$21,Uzsakymas!$E420,0)*Uzsakymas!$F420</f>
        <v>0</v>
      </c>
      <c r="AE420" s="98">
        <f>IF(Uzsakymas!$J420=Uzsakymas!$G$21,Uzsakymas!$E420,0)*Uzsakymas!$F420</f>
        <v>0</v>
      </c>
      <c r="AF420" s="98">
        <f>IF(Uzsakymas!$G420=Uzsakymas!$G$22,Uzsakymas!$D420,0)*Uzsakymas!$F420</f>
        <v>0</v>
      </c>
      <c r="AG420" s="98">
        <f>IF(Uzsakymas!$H420=Uzsakymas!$G$22,Uzsakymas!$D420,0)*Uzsakymas!$F420</f>
        <v>0</v>
      </c>
      <c r="AH420" s="98">
        <f>IF(Uzsakymas!$I420=Uzsakymas!$G$22,Uzsakymas!$E420,0)*Uzsakymas!$F420</f>
        <v>0</v>
      </c>
      <c r="AI420" s="98">
        <f>IF(Uzsakymas!$J420=Uzsakymas!$G$22,Uzsakymas!$E420,0)*Uzsakymas!$F420</f>
        <v>0</v>
      </c>
      <c r="AJ420" s="98">
        <f>IF(Uzsakymas!$G420=Uzsakymas!$G$23,Uzsakymas!$D420,0)*Uzsakymas!$F420</f>
        <v>0</v>
      </c>
      <c r="AK420" s="98">
        <f>IF(Uzsakymas!$H420=Uzsakymas!$G$23,Uzsakymas!$D420,0)*Uzsakymas!$F420</f>
        <v>0</v>
      </c>
      <c r="AL420" s="98">
        <f>IF(Uzsakymas!$I420=Uzsakymas!$G$23,Uzsakymas!$E420,0)*Uzsakymas!$F420</f>
        <v>0</v>
      </c>
      <c r="AM420" s="98">
        <f>IF(Uzsakymas!$J420=Uzsakymas!$G$23,Uzsakymas!$E420,0)*Uzsakymas!$F420</f>
        <v>0</v>
      </c>
      <c r="AN420" s="98">
        <f>IF(Uzsakymas!$G420=Uzsakymas!$G$24,Uzsakymas!$D420,0)*Uzsakymas!$F420</f>
        <v>0</v>
      </c>
      <c r="AO420" s="98">
        <f>IF(Uzsakymas!$H420=Uzsakymas!$G$24,Uzsakymas!$D420,0)*Uzsakymas!$F420</f>
        <v>0</v>
      </c>
      <c r="AP420" s="98">
        <f>IF(Uzsakymas!$I420=Uzsakymas!$G$24,Uzsakymas!$E420,0)*Uzsakymas!$F420</f>
        <v>0</v>
      </c>
      <c r="AQ420" s="98">
        <f>IF(Uzsakymas!$J420=Uzsakymas!$G$24,Uzsakymas!$E420,0)*Uzsakymas!$F420</f>
        <v>0</v>
      </c>
      <c r="AR420" s="98">
        <f>IF(Uzsakymas!$G420=Uzsakymas!$G$25,Uzsakymas!$D420,0)*Uzsakymas!$F420</f>
        <v>0</v>
      </c>
      <c r="AS420" s="98">
        <f>IF(Uzsakymas!$H420=Uzsakymas!$G$25,Uzsakymas!$D420,0)*Uzsakymas!$F420</f>
        <v>0</v>
      </c>
      <c r="AT420" s="98">
        <f>IF(Uzsakymas!$I420=Uzsakymas!$G$25,Uzsakymas!$E420,0)*Uzsakymas!$F420</f>
        <v>0</v>
      </c>
      <c r="AU420" s="98">
        <f>IF(Uzsakymas!$J420=Uzsakymas!$G$25,Uzsakymas!$E420,0)*Uzsakymas!$F420</f>
        <v>0</v>
      </c>
      <c r="AV420" s="98">
        <f>IF(Uzsakymas!$G420=Uzsakymas!$G$26,Uzsakymas!$D420,0)*Uzsakymas!$F420</f>
        <v>0</v>
      </c>
      <c r="AW420" s="98">
        <f>IF(Uzsakymas!$H420=Uzsakymas!$G$26,Uzsakymas!$D420,0)*Uzsakymas!$F420</f>
        <v>0</v>
      </c>
      <c r="AX420" s="98">
        <f>IF(Uzsakymas!$I420=Uzsakymas!$G$26,Uzsakymas!$E420,0)*Uzsakymas!$F420</f>
        <v>0</v>
      </c>
      <c r="AY420" s="98">
        <f>IF(Uzsakymas!$J420=Uzsakymas!$G$26,Uzsakymas!$E420,0)*Uzsakymas!$F420</f>
        <v>0</v>
      </c>
      <c r="AZ420" s="29">
        <f>(P420+Q420+R420+S420)/1000</f>
        <v>0</v>
      </c>
      <c r="BA420" s="16">
        <f>(T420+U420+V420+W420)/1000</f>
        <v>0</v>
      </c>
      <c r="BB420" s="16">
        <f>(X420+XFD420+XFD420+AA420)/1000</f>
        <v>0</v>
      </c>
      <c r="BC420" s="16">
        <f>(AB420+AC420+AD420+AE420)/1000</f>
        <v>0</v>
      </c>
      <c r="BD420" s="16">
        <f>(AF420+AG420+AH420+AI420)/1000</f>
        <v>0</v>
      </c>
      <c r="BE420" s="16">
        <f>(AJ420+AK420+AL420+AM420)/1000</f>
        <v>0</v>
      </c>
      <c r="BF420" s="16">
        <f>(AN420+AO420+AP420+AQ420)/1000</f>
        <v>0</v>
      </c>
      <c r="BG420" s="16">
        <f>(AR420+AS420+AT420+AU420)/1000</f>
        <v>0</v>
      </c>
      <c r="BH420" s="30">
        <f>(AV420+AW420+AX420+AY420)/1000</f>
        <v>0</v>
      </c>
    </row>
    <row r="421" spans="1:60" hidden="true">
      <c r="N421">
        <v>392</v>
      </c>
      <c r="P421" s="98">
        <f>IF(Uzsakymas!$G421=Uzsakymas!$G$18,Uzsakymas!$D421,0)*Uzsakymas!$F421</f>
        <v>0</v>
      </c>
      <c r="Q421" s="98">
        <f>IF(Uzsakymas!$H421=Uzsakymas!$G$18,Uzsakymas!$D421,0)*Uzsakymas!$F421</f>
        <v>0</v>
      </c>
      <c r="R421" s="98">
        <f>IF(Uzsakymas!$I421=Uzsakymas!$G$18,Uzsakymas!$E421,0)*Uzsakymas!$F421</f>
        <v>0</v>
      </c>
      <c r="S421" s="98">
        <f>IF(Uzsakymas!$J421=Uzsakymas!$G$18,Uzsakymas!$E421,0)*Uzsakymas!$F421</f>
        <v>0</v>
      </c>
      <c r="T421" s="98">
        <f>IF(Uzsakymas!$G421=Uzsakymas!$G$19,Uzsakymas!$D421,0)*Uzsakymas!$F421</f>
        <v>0</v>
      </c>
      <c r="U421" s="98">
        <f>IF(Uzsakymas!$H421=Uzsakymas!$G$19,Uzsakymas!$D421,0)*Uzsakymas!$F421</f>
        <v>0</v>
      </c>
      <c r="V421" s="98">
        <f>IF(Uzsakymas!$I421=Uzsakymas!$G$19,Uzsakymas!$E421,0)*Uzsakymas!$F421</f>
        <v>0</v>
      </c>
      <c r="W421" s="98">
        <f>IF(Uzsakymas!$J421=Uzsakymas!$G$19,Uzsakymas!$E421,0)*Uzsakymas!$F421</f>
        <v>0</v>
      </c>
      <c r="X421" s="98">
        <f>IF(Uzsakymas!$G421=Uzsakymas!$G$20,Uzsakymas!$D421,0)*Uzsakymas!$F421</f>
        <v>0</v>
      </c>
      <c r="Y421" s="98">
        <f>IF(Uzsakymas!$H421=Uzsakymas!$G$20,Uzsakymas!$D421,0)*Uzsakymas!$F421</f>
        <v>0</v>
      </c>
      <c r="Z421" s="98">
        <f>IF(Uzsakymas!$I421=Uzsakymas!$G$20,Uzsakymas!$E421,0)*Uzsakymas!$F421</f>
        <v>0</v>
      </c>
      <c r="AA421" s="98">
        <f>IF(Uzsakymas!$J421=Uzsakymas!$G$20,Uzsakymas!$E421,0)*Uzsakymas!$F421</f>
        <v>0</v>
      </c>
      <c r="AB421" s="98">
        <f>IF(Uzsakymas!$G421=Uzsakymas!$G$21,Uzsakymas!$D421,0)*Uzsakymas!$F421</f>
        <v>0</v>
      </c>
      <c r="AC421" s="98">
        <f>IF(Uzsakymas!$H421=Uzsakymas!$G$21,Uzsakymas!$D421,0)*Uzsakymas!$F421</f>
        <v>0</v>
      </c>
      <c r="AD421" s="98">
        <f>IF(Uzsakymas!$I421=Uzsakymas!$G$21,Uzsakymas!$E421,0)*Uzsakymas!$F421</f>
        <v>0</v>
      </c>
      <c r="AE421" s="98">
        <f>IF(Uzsakymas!$J421=Uzsakymas!$G$21,Uzsakymas!$E421,0)*Uzsakymas!$F421</f>
        <v>0</v>
      </c>
      <c r="AF421" s="98">
        <f>IF(Uzsakymas!$G421=Uzsakymas!$G$22,Uzsakymas!$D421,0)*Uzsakymas!$F421</f>
        <v>0</v>
      </c>
      <c r="AG421" s="98">
        <f>IF(Uzsakymas!$H421=Uzsakymas!$G$22,Uzsakymas!$D421,0)*Uzsakymas!$F421</f>
        <v>0</v>
      </c>
      <c r="AH421" s="98">
        <f>IF(Uzsakymas!$I421=Uzsakymas!$G$22,Uzsakymas!$E421,0)*Uzsakymas!$F421</f>
        <v>0</v>
      </c>
      <c r="AI421" s="98">
        <f>IF(Uzsakymas!$J421=Uzsakymas!$G$22,Uzsakymas!$E421,0)*Uzsakymas!$F421</f>
        <v>0</v>
      </c>
      <c r="AJ421" s="98">
        <f>IF(Uzsakymas!$G421=Uzsakymas!$G$23,Uzsakymas!$D421,0)*Uzsakymas!$F421</f>
        <v>0</v>
      </c>
      <c r="AK421" s="98">
        <f>IF(Uzsakymas!$H421=Uzsakymas!$G$23,Uzsakymas!$D421,0)*Uzsakymas!$F421</f>
        <v>0</v>
      </c>
      <c r="AL421" s="98">
        <f>IF(Uzsakymas!$I421=Uzsakymas!$G$23,Uzsakymas!$E421,0)*Uzsakymas!$F421</f>
        <v>0</v>
      </c>
      <c r="AM421" s="98">
        <f>IF(Uzsakymas!$J421=Uzsakymas!$G$23,Uzsakymas!$E421,0)*Uzsakymas!$F421</f>
        <v>0</v>
      </c>
      <c r="AN421" s="98">
        <f>IF(Uzsakymas!$G421=Uzsakymas!$G$24,Uzsakymas!$D421,0)*Uzsakymas!$F421</f>
        <v>0</v>
      </c>
      <c r="AO421" s="98">
        <f>IF(Uzsakymas!$H421=Uzsakymas!$G$24,Uzsakymas!$D421,0)*Uzsakymas!$F421</f>
        <v>0</v>
      </c>
      <c r="AP421" s="98">
        <f>IF(Uzsakymas!$I421=Uzsakymas!$G$24,Uzsakymas!$E421,0)*Uzsakymas!$F421</f>
        <v>0</v>
      </c>
      <c r="AQ421" s="98">
        <f>IF(Uzsakymas!$J421=Uzsakymas!$G$24,Uzsakymas!$E421,0)*Uzsakymas!$F421</f>
        <v>0</v>
      </c>
      <c r="AR421" s="98">
        <f>IF(Uzsakymas!$G421=Uzsakymas!$G$25,Uzsakymas!$D421,0)*Uzsakymas!$F421</f>
        <v>0</v>
      </c>
      <c r="AS421" s="98">
        <f>IF(Uzsakymas!$H421=Uzsakymas!$G$25,Uzsakymas!$D421,0)*Uzsakymas!$F421</f>
        <v>0</v>
      </c>
      <c r="AT421" s="98">
        <f>IF(Uzsakymas!$I421=Uzsakymas!$G$25,Uzsakymas!$E421,0)*Uzsakymas!$F421</f>
        <v>0</v>
      </c>
      <c r="AU421" s="98">
        <f>IF(Uzsakymas!$J421=Uzsakymas!$G$25,Uzsakymas!$E421,0)*Uzsakymas!$F421</f>
        <v>0</v>
      </c>
      <c r="AV421" s="98">
        <f>IF(Uzsakymas!$G421=Uzsakymas!$G$26,Uzsakymas!$D421,0)*Uzsakymas!$F421</f>
        <v>0</v>
      </c>
      <c r="AW421" s="98">
        <f>IF(Uzsakymas!$H421=Uzsakymas!$G$26,Uzsakymas!$D421,0)*Uzsakymas!$F421</f>
        <v>0</v>
      </c>
      <c r="AX421" s="98">
        <f>IF(Uzsakymas!$I421=Uzsakymas!$G$26,Uzsakymas!$E421,0)*Uzsakymas!$F421</f>
        <v>0</v>
      </c>
      <c r="AY421" s="98">
        <f>IF(Uzsakymas!$J421=Uzsakymas!$G$26,Uzsakymas!$E421,0)*Uzsakymas!$F421</f>
        <v>0</v>
      </c>
      <c r="AZ421" s="29">
        <f>(P421+Q421+R421+S421)/1000</f>
        <v>0</v>
      </c>
      <c r="BA421" s="16">
        <f>(T421+U421+V421+W421)/1000</f>
        <v>0</v>
      </c>
      <c r="BB421" s="16">
        <f>(X421+XFD421+XFD421+AA421)/1000</f>
        <v>0</v>
      </c>
      <c r="BC421" s="16">
        <f>(AB421+AC421+AD421+AE421)/1000</f>
        <v>0</v>
      </c>
      <c r="BD421" s="16">
        <f>(AF421+AG421+AH421+AI421)/1000</f>
        <v>0</v>
      </c>
      <c r="BE421" s="16">
        <f>(AJ421+AK421+AL421+AM421)/1000</f>
        <v>0</v>
      </c>
      <c r="BF421" s="16">
        <f>(AN421+AO421+AP421+AQ421)/1000</f>
        <v>0</v>
      </c>
      <c r="BG421" s="16">
        <f>(AR421+AS421+AT421+AU421)/1000</f>
        <v>0</v>
      </c>
      <c r="BH421" s="30">
        <f>(AV421+AW421+AX421+AY421)/1000</f>
        <v>0</v>
      </c>
    </row>
    <row r="422" spans="1:60" hidden="true">
      <c r="N422">
        <v>393</v>
      </c>
      <c r="P422" s="98">
        <f>IF(Uzsakymas!$G422=Uzsakymas!$G$18,Uzsakymas!$D422,0)*Uzsakymas!$F422</f>
        <v>0</v>
      </c>
      <c r="Q422" s="98">
        <f>IF(Uzsakymas!$H422=Uzsakymas!$G$18,Uzsakymas!$D422,0)*Uzsakymas!$F422</f>
        <v>0</v>
      </c>
      <c r="R422" s="98">
        <f>IF(Uzsakymas!$I422=Uzsakymas!$G$18,Uzsakymas!$E422,0)*Uzsakymas!$F422</f>
        <v>0</v>
      </c>
      <c r="S422" s="98">
        <f>IF(Uzsakymas!$J422=Uzsakymas!$G$18,Uzsakymas!$E422,0)*Uzsakymas!$F422</f>
        <v>0</v>
      </c>
      <c r="T422" s="98">
        <f>IF(Uzsakymas!$G422=Uzsakymas!$G$19,Uzsakymas!$D422,0)*Uzsakymas!$F422</f>
        <v>0</v>
      </c>
      <c r="U422" s="98">
        <f>IF(Uzsakymas!$H422=Uzsakymas!$G$19,Uzsakymas!$D422,0)*Uzsakymas!$F422</f>
        <v>0</v>
      </c>
      <c r="V422" s="98">
        <f>IF(Uzsakymas!$I422=Uzsakymas!$G$19,Uzsakymas!$E422,0)*Uzsakymas!$F422</f>
        <v>0</v>
      </c>
      <c r="W422" s="98">
        <f>IF(Uzsakymas!$J422=Uzsakymas!$G$19,Uzsakymas!$E422,0)*Uzsakymas!$F422</f>
        <v>0</v>
      </c>
      <c r="X422" s="98">
        <f>IF(Uzsakymas!$G422=Uzsakymas!$G$20,Uzsakymas!$D422,0)*Uzsakymas!$F422</f>
        <v>0</v>
      </c>
      <c r="Y422" s="98">
        <f>IF(Uzsakymas!$H422=Uzsakymas!$G$20,Uzsakymas!$D422,0)*Uzsakymas!$F422</f>
        <v>0</v>
      </c>
      <c r="Z422" s="98">
        <f>IF(Uzsakymas!$I422=Uzsakymas!$G$20,Uzsakymas!$E422,0)*Uzsakymas!$F422</f>
        <v>0</v>
      </c>
      <c r="AA422" s="98">
        <f>IF(Uzsakymas!$J422=Uzsakymas!$G$20,Uzsakymas!$E422,0)*Uzsakymas!$F422</f>
        <v>0</v>
      </c>
      <c r="AB422" s="98">
        <f>IF(Uzsakymas!$G422=Uzsakymas!$G$21,Uzsakymas!$D422,0)*Uzsakymas!$F422</f>
        <v>0</v>
      </c>
      <c r="AC422" s="98">
        <f>IF(Uzsakymas!$H422=Uzsakymas!$G$21,Uzsakymas!$D422,0)*Uzsakymas!$F422</f>
        <v>0</v>
      </c>
      <c r="AD422" s="98">
        <f>IF(Uzsakymas!$I422=Uzsakymas!$G$21,Uzsakymas!$E422,0)*Uzsakymas!$F422</f>
        <v>0</v>
      </c>
      <c r="AE422" s="98">
        <f>IF(Uzsakymas!$J422=Uzsakymas!$G$21,Uzsakymas!$E422,0)*Uzsakymas!$F422</f>
        <v>0</v>
      </c>
      <c r="AF422" s="98">
        <f>IF(Uzsakymas!$G422=Uzsakymas!$G$22,Uzsakymas!$D422,0)*Uzsakymas!$F422</f>
        <v>0</v>
      </c>
      <c r="AG422" s="98">
        <f>IF(Uzsakymas!$H422=Uzsakymas!$G$22,Uzsakymas!$D422,0)*Uzsakymas!$F422</f>
        <v>0</v>
      </c>
      <c r="AH422" s="98">
        <f>IF(Uzsakymas!$I422=Uzsakymas!$G$22,Uzsakymas!$E422,0)*Uzsakymas!$F422</f>
        <v>0</v>
      </c>
      <c r="AI422" s="98">
        <f>IF(Uzsakymas!$J422=Uzsakymas!$G$22,Uzsakymas!$E422,0)*Uzsakymas!$F422</f>
        <v>0</v>
      </c>
      <c r="AJ422" s="98">
        <f>IF(Uzsakymas!$G422=Uzsakymas!$G$23,Uzsakymas!$D422,0)*Uzsakymas!$F422</f>
        <v>0</v>
      </c>
      <c r="AK422" s="98">
        <f>IF(Uzsakymas!$H422=Uzsakymas!$G$23,Uzsakymas!$D422,0)*Uzsakymas!$F422</f>
        <v>0</v>
      </c>
      <c r="AL422" s="98">
        <f>IF(Uzsakymas!$I422=Uzsakymas!$G$23,Uzsakymas!$E422,0)*Uzsakymas!$F422</f>
        <v>0</v>
      </c>
      <c r="AM422" s="98">
        <f>IF(Uzsakymas!$J422=Uzsakymas!$G$23,Uzsakymas!$E422,0)*Uzsakymas!$F422</f>
        <v>0</v>
      </c>
      <c r="AN422" s="98">
        <f>IF(Uzsakymas!$G422=Uzsakymas!$G$24,Uzsakymas!$D422,0)*Uzsakymas!$F422</f>
        <v>0</v>
      </c>
      <c r="AO422" s="98">
        <f>IF(Uzsakymas!$H422=Uzsakymas!$G$24,Uzsakymas!$D422,0)*Uzsakymas!$F422</f>
        <v>0</v>
      </c>
      <c r="AP422" s="98">
        <f>IF(Uzsakymas!$I422=Uzsakymas!$G$24,Uzsakymas!$E422,0)*Uzsakymas!$F422</f>
        <v>0</v>
      </c>
      <c r="AQ422" s="98">
        <f>IF(Uzsakymas!$J422=Uzsakymas!$G$24,Uzsakymas!$E422,0)*Uzsakymas!$F422</f>
        <v>0</v>
      </c>
      <c r="AR422" s="98">
        <f>IF(Uzsakymas!$G422=Uzsakymas!$G$25,Uzsakymas!$D422,0)*Uzsakymas!$F422</f>
        <v>0</v>
      </c>
      <c r="AS422" s="98">
        <f>IF(Uzsakymas!$H422=Uzsakymas!$G$25,Uzsakymas!$D422,0)*Uzsakymas!$F422</f>
        <v>0</v>
      </c>
      <c r="AT422" s="98">
        <f>IF(Uzsakymas!$I422=Uzsakymas!$G$25,Uzsakymas!$E422,0)*Uzsakymas!$F422</f>
        <v>0</v>
      </c>
      <c r="AU422" s="98">
        <f>IF(Uzsakymas!$J422=Uzsakymas!$G$25,Uzsakymas!$E422,0)*Uzsakymas!$F422</f>
        <v>0</v>
      </c>
      <c r="AV422" s="98">
        <f>IF(Uzsakymas!$G422=Uzsakymas!$G$26,Uzsakymas!$D422,0)*Uzsakymas!$F422</f>
        <v>0</v>
      </c>
      <c r="AW422" s="98">
        <f>IF(Uzsakymas!$H422=Uzsakymas!$G$26,Uzsakymas!$D422,0)*Uzsakymas!$F422</f>
        <v>0</v>
      </c>
      <c r="AX422" s="98">
        <f>IF(Uzsakymas!$I422=Uzsakymas!$G$26,Uzsakymas!$E422,0)*Uzsakymas!$F422</f>
        <v>0</v>
      </c>
      <c r="AY422" s="98">
        <f>IF(Uzsakymas!$J422=Uzsakymas!$G$26,Uzsakymas!$E422,0)*Uzsakymas!$F422</f>
        <v>0</v>
      </c>
      <c r="AZ422" s="29">
        <f>(P422+Q422+R422+S422)/1000</f>
        <v>0</v>
      </c>
      <c r="BA422" s="16">
        <f>(T422+U422+V422+W422)/1000</f>
        <v>0</v>
      </c>
      <c r="BB422" s="16">
        <f>(X422+XFD422+XFD422+AA422)/1000</f>
        <v>0</v>
      </c>
      <c r="BC422" s="16">
        <f>(AB422+AC422+AD422+AE422)/1000</f>
        <v>0</v>
      </c>
      <c r="BD422" s="16">
        <f>(AF422+AG422+AH422+AI422)/1000</f>
        <v>0</v>
      </c>
      <c r="BE422" s="16">
        <f>(AJ422+AK422+AL422+AM422)/1000</f>
        <v>0</v>
      </c>
      <c r="BF422" s="16">
        <f>(AN422+AO422+AP422+AQ422)/1000</f>
        <v>0</v>
      </c>
      <c r="BG422" s="16">
        <f>(AR422+AS422+AT422+AU422)/1000</f>
        <v>0</v>
      </c>
      <c r="BH422" s="30">
        <f>(AV422+AW422+AX422+AY422)/1000</f>
        <v>0</v>
      </c>
    </row>
    <row r="423" spans="1:60" hidden="true">
      <c r="N423">
        <v>394</v>
      </c>
      <c r="P423" s="98">
        <f>IF(Uzsakymas!$G423=Uzsakymas!$G$18,Uzsakymas!$D423,0)*Uzsakymas!$F423</f>
        <v>0</v>
      </c>
      <c r="Q423" s="98">
        <f>IF(Uzsakymas!$H423=Uzsakymas!$G$18,Uzsakymas!$D423,0)*Uzsakymas!$F423</f>
        <v>0</v>
      </c>
      <c r="R423" s="98">
        <f>IF(Uzsakymas!$I423=Uzsakymas!$G$18,Uzsakymas!$E423,0)*Uzsakymas!$F423</f>
        <v>0</v>
      </c>
      <c r="S423" s="98">
        <f>IF(Uzsakymas!$J423=Uzsakymas!$G$18,Uzsakymas!$E423,0)*Uzsakymas!$F423</f>
        <v>0</v>
      </c>
      <c r="T423" s="98">
        <f>IF(Uzsakymas!$G423=Uzsakymas!$G$19,Uzsakymas!$D423,0)*Uzsakymas!$F423</f>
        <v>0</v>
      </c>
      <c r="U423" s="98">
        <f>IF(Uzsakymas!$H423=Uzsakymas!$G$19,Uzsakymas!$D423,0)*Uzsakymas!$F423</f>
        <v>0</v>
      </c>
      <c r="V423" s="98">
        <f>IF(Uzsakymas!$I423=Uzsakymas!$G$19,Uzsakymas!$E423,0)*Uzsakymas!$F423</f>
        <v>0</v>
      </c>
      <c r="W423" s="98">
        <f>IF(Uzsakymas!$J423=Uzsakymas!$G$19,Uzsakymas!$E423,0)*Uzsakymas!$F423</f>
        <v>0</v>
      </c>
      <c r="X423" s="98">
        <f>IF(Uzsakymas!$G423=Uzsakymas!$G$20,Uzsakymas!$D423,0)*Uzsakymas!$F423</f>
        <v>0</v>
      </c>
      <c r="Y423" s="98">
        <f>IF(Uzsakymas!$H423=Uzsakymas!$G$20,Uzsakymas!$D423,0)*Uzsakymas!$F423</f>
        <v>0</v>
      </c>
      <c r="Z423" s="98">
        <f>IF(Uzsakymas!$I423=Uzsakymas!$G$20,Uzsakymas!$E423,0)*Uzsakymas!$F423</f>
        <v>0</v>
      </c>
      <c r="AA423" s="98">
        <f>IF(Uzsakymas!$J423=Uzsakymas!$G$20,Uzsakymas!$E423,0)*Uzsakymas!$F423</f>
        <v>0</v>
      </c>
      <c r="AB423" s="98">
        <f>IF(Uzsakymas!$G423=Uzsakymas!$G$21,Uzsakymas!$D423,0)*Uzsakymas!$F423</f>
        <v>0</v>
      </c>
      <c r="AC423" s="98">
        <f>IF(Uzsakymas!$H423=Uzsakymas!$G$21,Uzsakymas!$D423,0)*Uzsakymas!$F423</f>
        <v>0</v>
      </c>
      <c r="AD423" s="98">
        <f>IF(Uzsakymas!$I423=Uzsakymas!$G$21,Uzsakymas!$E423,0)*Uzsakymas!$F423</f>
        <v>0</v>
      </c>
      <c r="AE423" s="98">
        <f>IF(Uzsakymas!$J423=Uzsakymas!$G$21,Uzsakymas!$E423,0)*Uzsakymas!$F423</f>
        <v>0</v>
      </c>
      <c r="AF423" s="98">
        <f>IF(Uzsakymas!$G423=Uzsakymas!$G$22,Uzsakymas!$D423,0)*Uzsakymas!$F423</f>
        <v>0</v>
      </c>
      <c r="AG423" s="98">
        <f>IF(Uzsakymas!$H423=Uzsakymas!$G$22,Uzsakymas!$D423,0)*Uzsakymas!$F423</f>
        <v>0</v>
      </c>
      <c r="AH423" s="98">
        <f>IF(Uzsakymas!$I423=Uzsakymas!$G$22,Uzsakymas!$E423,0)*Uzsakymas!$F423</f>
        <v>0</v>
      </c>
      <c r="AI423" s="98">
        <f>IF(Uzsakymas!$J423=Uzsakymas!$G$22,Uzsakymas!$E423,0)*Uzsakymas!$F423</f>
        <v>0</v>
      </c>
      <c r="AJ423" s="98">
        <f>IF(Uzsakymas!$G423=Uzsakymas!$G$23,Uzsakymas!$D423,0)*Uzsakymas!$F423</f>
        <v>0</v>
      </c>
      <c r="AK423" s="98">
        <f>IF(Uzsakymas!$H423=Uzsakymas!$G$23,Uzsakymas!$D423,0)*Uzsakymas!$F423</f>
        <v>0</v>
      </c>
      <c r="AL423" s="98">
        <f>IF(Uzsakymas!$I423=Uzsakymas!$G$23,Uzsakymas!$E423,0)*Uzsakymas!$F423</f>
        <v>0</v>
      </c>
      <c r="AM423" s="98">
        <f>IF(Uzsakymas!$J423=Uzsakymas!$G$23,Uzsakymas!$E423,0)*Uzsakymas!$F423</f>
        <v>0</v>
      </c>
      <c r="AN423" s="98">
        <f>IF(Uzsakymas!$G423=Uzsakymas!$G$24,Uzsakymas!$D423,0)*Uzsakymas!$F423</f>
        <v>0</v>
      </c>
      <c r="AO423" s="98">
        <f>IF(Uzsakymas!$H423=Uzsakymas!$G$24,Uzsakymas!$D423,0)*Uzsakymas!$F423</f>
        <v>0</v>
      </c>
      <c r="AP423" s="98">
        <f>IF(Uzsakymas!$I423=Uzsakymas!$G$24,Uzsakymas!$E423,0)*Uzsakymas!$F423</f>
        <v>0</v>
      </c>
      <c r="AQ423" s="98">
        <f>IF(Uzsakymas!$J423=Uzsakymas!$G$24,Uzsakymas!$E423,0)*Uzsakymas!$F423</f>
        <v>0</v>
      </c>
      <c r="AR423" s="98">
        <f>IF(Uzsakymas!$G423=Uzsakymas!$G$25,Uzsakymas!$D423,0)*Uzsakymas!$F423</f>
        <v>0</v>
      </c>
      <c r="AS423" s="98">
        <f>IF(Uzsakymas!$H423=Uzsakymas!$G$25,Uzsakymas!$D423,0)*Uzsakymas!$F423</f>
        <v>0</v>
      </c>
      <c r="AT423" s="98">
        <f>IF(Uzsakymas!$I423=Uzsakymas!$G$25,Uzsakymas!$E423,0)*Uzsakymas!$F423</f>
        <v>0</v>
      </c>
      <c r="AU423" s="98">
        <f>IF(Uzsakymas!$J423=Uzsakymas!$G$25,Uzsakymas!$E423,0)*Uzsakymas!$F423</f>
        <v>0</v>
      </c>
      <c r="AV423" s="98">
        <f>IF(Uzsakymas!$G423=Uzsakymas!$G$26,Uzsakymas!$D423,0)*Uzsakymas!$F423</f>
        <v>0</v>
      </c>
      <c r="AW423" s="98">
        <f>IF(Uzsakymas!$H423=Uzsakymas!$G$26,Uzsakymas!$D423,0)*Uzsakymas!$F423</f>
        <v>0</v>
      </c>
      <c r="AX423" s="98">
        <f>IF(Uzsakymas!$I423=Uzsakymas!$G$26,Uzsakymas!$E423,0)*Uzsakymas!$F423</f>
        <v>0</v>
      </c>
      <c r="AY423" s="98">
        <f>IF(Uzsakymas!$J423=Uzsakymas!$G$26,Uzsakymas!$E423,0)*Uzsakymas!$F423</f>
        <v>0</v>
      </c>
      <c r="AZ423" s="29">
        <f>(P423+Q423+R423+S423)/1000</f>
        <v>0</v>
      </c>
      <c r="BA423" s="16">
        <f>(T423+U423+V423+W423)/1000</f>
        <v>0</v>
      </c>
      <c r="BB423" s="16">
        <f>(X423+XFD423+XFD423+AA423)/1000</f>
        <v>0</v>
      </c>
      <c r="BC423" s="16">
        <f>(AB423+AC423+AD423+AE423)/1000</f>
        <v>0</v>
      </c>
      <c r="BD423" s="16">
        <f>(AF423+AG423+AH423+AI423)/1000</f>
        <v>0</v>
      </c>
      <c r="BE423" s="16">
        <f>(AJ423+AK423+AL423+AM423)/1000</f>
        <v>0</v>
      </c>
      <c r="BF423" s="16">
        <f>(AN423+AO423+AP423+AQ423)/1000</f>
        <v>0</v>
      </c>
      <c r="BG423" s="16">
        <f>(AR423+AS423+AT423+AU423)/1000</f>
        <v>0</v>
      </c>
      <c r="BH423" s="30">
        <f>(AV423+AW423+AX423+AY423)/1000</f>
        <v>0</v>
      </c>
    </row>
    <row r="424" spans="1:60" hidden="true">
      <c r="N424">
        <v>395</v>
      </c>
      <c r="P424" s="98">
        <f>IF(Uzsakymas!$G424=Uzsakymas!$G$18,Uzsakymas!$D424,0)*Uzsakymas!$F424</f>
        <v>0</v>
      </c>
      <c r="Q424" s="98">
        <f>IF(Uzsakymas!$H424=Uzsakymas!$G$18,Uzsakymas!$D424,0)*Uzsakymas!$F424</f>
        <v>0</v>
      </c>
      <c r="R424" s="98">
        <f>IF(Uzsakymas!$I424=Uzsakymas!$G$18,Uzsakymas!$E424,0)*Uzsakymas!$F424</f>
        <v>0</v>
      </c>
      <c r="S424" s="98">
        <f>IF(Uzsakymas!$J424=Uzsakymas!$G$18,Uzsakymas!$E424,0)*Uzsakymas!$F424</f>
        <v>0</v>
      </c>
      <c r="T424" s="98">
        <f>IF(Uzsakymas!$G424=Uzsakymas!$G$19,Uzsakymas!$D424,0)*Uzsakymas!$F424</f>
        <v>0</v>
      </c>
      <c r="U424" s="98">
        <f>IF(Uzsakymas!$H424=Uzsakymas!$G$19,Uzsakymas!$D424,0)*Uzsakymas!$F424</f>
        <v>0</v>
      </c>
      <c r="V424" s="98">
        <f>IF(Uzsakymas!$I424=Uzsakymas!$G$19,Uzsakymas!$E424,0)*Uzsakymas!$F424</f>
        <v>0</v>
      </c>
      <c r="W424" s="98">
        <f>IF(Uzsakymas!$J424=Uzsakymas!$G$19,Uzsakymas!$E424,0)*Uzsakymas!$F424</f>
        <v>0</v>
      </c>
      <c r="X424" s="98">
        <f>IF(Uzsakymas!$G424=Uzsakymas!$G$20,Uzsakymas!$D424,0)*Uzsakymas!$F424</f>
        <v>0</v>
      </c>
      <c r="Y424" s="98">
        <f>IF(Uzsakymas!$H424=Uzsakymas!$G$20,Uzsakymas!$D424,0)*Uzsakymas!$F424</f>
        <v>0</v>
      </c>
      <c r="Z424" s="98">
        <f>IF(Uzsakymas!$I424=Uzsakymas!$G$20,Uzsakymas!$E424,0)*Uzsakymas!$F424</f>
        <v>0</v>
      </c>
      <c r="AA424" s="98">
        <f>IF(Uzsakymas!$J424=Uzsakymas!$G$20,Uzsakymas!$E424,0)*Uzsakymas!$F424</f>
        <v>0</v>
      </c>
      <c r="AB424" s="98">
        <f>IF(Uzsakymas!$G424=Uzsakymas!$G$21,Uzsakymas!$D424,0)*Uzsakymas!$F424</f>
        <v>0</v>
      </c>
      <c r="AC424" s="98">
        <f>IF(Uzsakymas!$H424=Uzsakymas!$G$21,Uzsakymas!$D424,0)*Uzsakymas!$F424</f>
        <v>0</v>
      </c>
      <c r="AD424" s="98">
        <f>IF(Uzsakymas!$I424=Uzsakymas!$G$21,Uzsakymas!$E424,0)*Uzsakymas!$F424</f>
        <v>0</v>
      </c>
      <c r="AE424" s="98">
        <f>IF(Uzsakymas!$J424=Uzsakymas!$G$21,Uzsakymas!$E424,0)*Uzsakymas!$F424</f>
        <v>0</v>
      </c>
      <c r="AF424" s="98">
        <f>IF(Uzsakymas!$G424=Uzsakymas!$G$22,Uzsakymas!$D424,0)*Uzsakymas!$F424</f>
        <v>0</v>
      </c>
      <c r="AG424" s="98">
        <f>IF(Uzsakymas!$H424=Uzsakymas!$G$22,Uzsakymas!$D424,0)*Uzsakymas!$F424</f>
        <v>0</v>
      </c>
      <c r="AH424" s="98">
        <f>IF(Uzsakymas!$I424=Uzsakymas!$G$22,Uzsakymas!$E424,0)*Uzsakymas!$F424</f>
        <v>0</v>
      </c>
      <c r="AI424" s="98">
        <f>IF(Uzsakymas!$J424=Uzsakymas!$G$22,Uzsakymas!$E424,0)*Uzsakymas!$F424</f>
        <v>0</v>
      </c>
      <c r="AJ424" s="98">
        <f>IF(Uzsakymas!$G424=Uzsakymas!$G$23,Uzsakymas!$D424,0)*Uzsakymas!$F424</f>
        <v>0</v>
      </c>
      <c r="AK424" s="98">
        <f>IF(Uzsakymas!$H424=Uzsakymas!$G$23,Uzsakymas!$D424,0)*Uzsakymas!$F424</f>
        <v>0</v>
      </c>
      <c r="AL424" s="98">
        <f>IF(Uzsakymas!$I424=Uzsakymas!$G$23,Uzsakymas!$E424,0)*Uzsakymas!$F424</f>
        <v>0</v>
      </c>
      <c r="AM424" s="98">
        <f>IF(Uzsakymas!$J424=Uzsakymas!$G$23,Uzsakymas!$E424,0)*Uzsakymas!$F424</f>
        <v>0</v>
      </c>
      <c r="AN424" s="98">
        <f>IF(Uzsakymas!$G424=Uzsakymas!$G$24,Uzsakymas!$D424,0)*Uzsakymas!$F424</f>
        <v>0</v>
      </c>
      <c r="AO424" s="98">
        <f>IF(Uzsakymas!$H424=Uzsakymas!$G$24,Uzsakymas!$D424,0)*Uzsakymas!$F424</f>
        <v>0</v>
      </c>
      <c r="AP424" s="98">
        <f>IF(Uzsakymas!$I424=Uzsakymas!$G$24,Uzsakymas!$E424,0)*Uzsakymas!$F424</f>
        <v>0</v>
      </c>
      <c r="AQ424" s="98">
        <f>IF(Uzsakymas!$J424=Uzsakymas!$G$24,Uzsakymas!$E424,0)*Uzsakymas!$F424</f>
        <v>0</v>
      </c>
      <c r="AR424" s="98">
        <f>IF(Uzsakymas!$G424=Uzsakymas!$G$25,Uzsakymas!$D424,0)*Uzsakymas!$F424</f>
        <v>0</v>
      </c>
      <c r="AS424" s="98">
        <f>IF(Uzsakymas!$H424=Uzsakymas!$G$25,Uzsakymas!$D424,0)*Uzsakymas!$F424</f>
        <v>0</v>
      </c>
      <c r="AT424" s="98">
        <f>IF(Uzsakymas!$I424=Uzsakymas!$G$25,Uzsakymas!$E424,0)*Uzsakymas!$F424</f>
        <v>0</v>
      </c>
      <c r="AU424" s="98">
        <f>IF(Uzsakymas!$J424=Uzsakymas!$G$25,Uzsakymas!$E424,0)*Uzsakymas!$F424</f>
        <v>0</v>
      </c>
      <c r="AV424" s="98">
        <f>IF(Uzsakymas!$G424=Uzsakymas!$G$26,Uzsakymas!$D424,0)*Uzsakymas!$F424</f>
        <v>0</v>
      </c>
      <c r="AW424" s="98">
        <f>IF(Uzsakymas!$H424=Uzsakymas!$G$26,Uzsakymas!$D424,0)*Uzsakymas!$F424</f>
        <v>0</v>
      </c>
      <c r="AX424" s="98">
        <f>IF(Uzsakymas!$I424=Uzsakymas!$G$26,Uzsakymas!$E424,0)*Uzsakymas!$F424</f>
        <v>0</v>
      </c>
      <c r="AY424" s="98">
        <f>IF(Uzsakymas!$J424=Uzsakymas!$G$26,Uzsakymas!$E424,0)*Uzsakymas!$F424</f>
        <v>0</v>
      </c>
      <c r="AZ424" s="29">
        <f>(P424+Q424+R424+S424)/1000</f>
        <v>0</v>
      </c>
      <c r="BA424" s="16">
        <f>(T424+U424+V424+W424)/1000</f>
        <v>0</v>
      </c>
      <c r="BB424" s="16">
        <f>(X424+XFD424+XFD424+AA424)/1000</f>
        <v>0</v>
      </c>
      <c r="BC424" s="16">
        <f>(AB424+AC424+AD424+AE424)/1000</f>
        <v>0</v>
      </c>
      <c r="BD424" s="16">
        <f>(AF424+AG424+AH424+AI424)/1000</f>
        <v>0</v>
      </c>
      <c r="BE424" s="16">
        <f>(AJ424+AK424+AL424+AM424)/1000</f>
        <v>0</v>
      </c>
      <c r="BF424" s="16">
        <f>(AN424+AO424+AP424+AQ424)/1000</f>
        <v>0</v>
      </c>
      <c r="BG424" s="16">
        <f>(AR424+AS424+AT424+AU424)/1000</f>
        <v>0</v>
      </c>
      <c r="BH424" s="30">
        <f>(AV424+AW424+AX424+AY424)/1000</f>
        <v>0</v>
      </c>
    </row>
    <row r="425" spans="1:60" hidden="true">
      <c r="N425">
        <v>396</v>
      </c>
      <c r="P425" s="98">
        <f>IF(Uzsakymas!$G425=Uzsakymas!$G$18,Uzsakymas!$D425,0)*Uzsakymas!$F425</f>
        <v>0</v>
      </c>
      <c r="Q425" s="98">
        <f>IF(Uzsakymas!$H425=Uzsakymas!$G$18,Uzsakymas!$D425,0)*Uzsakymas!$F425</f>
        <v>0</v>
      </c>
      <c r="R425" s="98">
        <f>IF(Uzsakymas!$I425=Uzsakymas!$G$18,Uzsakymas!$E425,0)*Uzsakymas!$F425</f>
        <v>0</v>
      </c>
      <c r="S425" s="98">
        <f>IF(Uzsakymas!$J425=Uzsakymas!$G$18,Uzsakymas!$E425,0)*Uzsakymas!$F425</f>
        <v>0</v>
      </c>
      <c r="T425" s="98">
        <f>IF(Uzsakymas!$G425=Uzsakymas!$G$19,Uzsakymas!$D425,0)*Uzsakymas!$F425</f>
        <v>0</v>
      </c>
      <c r="U425" s="98">
        <f>IF(Uzsakymas!$H425=Uzsakymas!$G$19,Uzsakymas!$D425,0)*Uzsakymas!$F425</f>
        <v>0</v>
      </c>
      <c r="V425" s="98">
        <f>IF(Uzsakymas!$I425=Uzsakymas!$G$19,Uzsakymas!$E425,0)*Uzsakymas!$F425</f>
        <v>0</v>
      </c>
      <c r="W425" s="98">
        <f>IF(Uzsakymas!$J425=Uzsakymas!$G$19,Uzsakymas!$E425,0)*Uzsakymas!$F425</f>
        <v>0</v>
      </c>
      <c r="X425" s="98">
        <f>IF(Uzsakymas!$G425=Uzsakymas!$G$20,Uzsakymas!$D425,0)*Uzsakymas!$F425</f>
        <v>0</v>
      </c>
      <c r="Y425" s="98">
        <f>IF(Uzsakymas!$H425=Uzsakymas!$G$20,Uzsakymas!$D425,0)*Uzsakymas!$F425</f>
        <v>0</v>
      </c>
      <c r="Z425" s="98">
        <f>IF(Uzsakymas!$I425=Uzsakymas!$G$20,Uzsakymas!$E425,0)*Uzsakymas!$F425</f>
        <v>0</v>
      </c>
      <c r="AA425" s="98">
        <f>IF(Uzsakymas!$J425=Uzsakymas!$G$20,Uzsakymas!$E425,0)*Uzsakymas!$F425</f>
        <v>0</v>
      </c>
      <c r="AB425" s="98">
        <f>IF(Uzsakymas!$G425=Uzsakymas!$G$21,Uzsakymas!$D425,0)*Uzsakymas!$F425</f>
        <v>0</v>
      </c>
      <c r="AC425" s="98">
        <f>IF(Uzsakymas!$H425=Uzsakymas!$G$21,Uzsakymas!$D425,0)*Uzsakymas!$F425</f>
        <v>0</v>
      </c>
      <c r="AD425" s="98">
        <f>IF(Uzsakymas!$I425=Uzsakymas!$G$21,Uzsakymas!$E425,0)*Uzsakymas!$F425</f>
        <v>0</v>
      </c>
      <c r="AE425" s="98">
        <f>IF(Uzsakymas!$J425=Uzsakymas!$G$21,Uzsakymas!$E425,0)*Uzsakymas!$F425</f>
        <v>0</v>
      </c>
      <c r="AF425" s="98">
        <f>IF(Uzsakymas!$G425=Uzsakymas!$G$22,Uzsakymas!$D425,0)*Uzsakymas!$F425</f>
        <v>0</v>
      </c>
      <c r="AG425" s="98">
        <f>IF(Uzsakymas!$H425=Uzsakymas!$G$22,Uzsakymas!$D425,0)*Uzsakymas!$F425</f>
        <v>0</v>
      </c>
      <c r="AH425" s="98">
        <f>IF(Uzsakymas!$I425=Uzsakymas!$G$22,Uzsakymas!$E425,0)*Uzsakymas!$F425</f>
        <v>0</v>
      </c>
      <c r="AI425" s="98">
        <f>IF(Uzsakymas!$J425=Uzsakymas!$G$22,Uzsakymas!$E425,0)*Uzsakymas!$F425</f>
        <v>0</v>
      </c>
      <c r="AJ425" s="98">
        <f>IF(Uzsakymas!$G425=Uzsakymas!$G$23,Uzsakymas!$D425,0)*Uzsakymas!$F425</f>
        <v>0</v>
      </c>
      <c r="AK425" s="98">
        <f>IF(Uzsakymas!$H425=Uzsakymas!$G$23,Uzsakymas!$D425,0)*Uzsakymas!$F425</f>
        <v>0</v>
      </c>
      <c r="AL425" s="98">
        <f>IF(Uzsakymas!$I425=Uzsakymas!$G$23,Uzsakymas!$E425,0)*Uzsakymas!$F425</f>
        <v>0</v>
      </c>
      <c r="AM425" s="98">
        <f>IF(Uzsakymas!$J425=Uzsakymas!$G$23,Uzsakymas!$E425,0)*Uzsakymas!$F425</f>
        <v>0</v>
      </c>
      <c r="AN425" s="98">
        <f>IF(Uzsakymas!$G425=Uzsakymas!$G$24,Uzsakymas!$D425,0)*Uzsakymas!$F425</f>
        <v>0</v>
      </c>
      <c r="AO425" s="98">
        <f>IF(Uzsakymas!$H425=Uzsakymas!$G$24,Uzsakymas!$D425,0)*Uzsakymas!$F425</f>
        <v>0</v>
      </c>
      <c r="AP425" s="98">
        <f>IF(Uzsakymas!$I425=Uzsakymas!$G$24,Uzsakymas!$E425,0)*Uzsakymas!$F425</f>
        <v>0</v>
      </c>
      <c r="AQ425" s="98">
        <f>IF(Uzsakymas!$J425=Uzsakymas!$G$24,Uzsakymas!$E425,0)*Uzsakymas!$F425</f>
        <v>0</v>
      </c>
      <c r="AR425" s="98">
        <f>IF(Uzsakymas!$G425=Uzsakymas!$G$25,Uzsakymas!$D425,0)*Uzsakymas!$F425</f>
        <v>0</v>
      </c>
      <c r="AS425" s="98">
        <f>IF(Uzsakymas!$H425=Uzsakymas!$G$25,Uzsakymas!$D425,0)*Uzsakymas!$F425</f>
        <v>0</v>
      </c>
      <c r="AT425" s="98">
        <f>IF(Uzsakymas!$I425=Uzsakymas!$G$25,Uzsakymas!$E425,0)*Uzsakymas!$F425</f>
        <v>0</v>
      </c>
      <c r="AU425" s="98">
        <f>IF(Uzsakymas!$J425=Uzsakymas!$G$25,Uzsakymas!$E425,0)*Uzsakymas!$F425</f>
        <v>0</v>
      </c>
      <c r="AV425" s="98">
        <f>IF(Uzsakymas!$G425=Uzsakymas!$G$26,Uzsakymas!$D425,0)*Uzsakymas!$F425</f>
        <v>0</v>
      </c>
      <c r="AW425" s="98">
        <f>IF(Uzsakymas!$H425=Uzsakymas!$G$26,Uzsakymas!$D425,0)*Uzsakymas!$F425</f>
        <v>0</v>
      </c>
      <c r="AX425" s="98">
        <f>IF(Uzsakymas!$I425=Uzsakymas!$G$26,Uzsakymas!$E425,0)*Uzsakymas!$F425</f>
        <v>0</v>
      </c>
      <c r="AY425" s="98">
        <f>IF(Uzsakymas!$J425=Uzsakymas!$G$26,Uzsakymas!$E425,0)*Uzsakymas!$F425</f>
        <v>0</v>
      </c>
      <c r="AZ425" s="29">
        <f>(P425+Q425+R425+S425)/1000</f>
        <v>0</v>
      </c>
      <c r="BA425" s="16">
        <f>(T425+U425+V425+W425)/1000</f>
        <v>0</v>
      </c>
      <c r="BB425" s="16">
        <f>(X425+XFD425+XFD425+AA425)/1000</f>
        <v>0</v>
      </c>
      <c r="BC425" s="16">
        <f>(AB425+AC425+AD425+AE425)/1000</f>
        <v>0</v>
      </c>
      <c r="BD425" s="16">
        <f>(AF425+AG425+AH425+AI425)/1000</f>
        <v>0</v>
      </c>
      <c r="BE425" s="16">
        <f>(AJ425+AK425+AL425+AM425)/1000</f>
        <v>0</v>
      </c>
      <c r="BF425" s="16">
        <f>(AN425+AO425+AP425+AQ425)/1000</f>
        <v>0</v>
      </c>
      <c r="BG425" s="16">
        <f>(AR425+AS425+AT425+AU425)/1000</f>
        <v>0</v>
      </c>
      <c r="BH425" s="30">
        <f>(AV425+AW425+AX425+AY425)/1000</f>
        <v>0</v>
      </c>
    </row>
    <row r="426" spans="1:60" hidden="true">
      <c r="N426">
        <v>397</v>
      </c>
      <c r="P426" s="98">
        <f>IF(Uzsakymas!$G426=Uzsakymas!$G$18,Uzsakymas!$D426,0)*Uzsakymas!$F426</f>
        <v>0</v>
      </c>
      <c r="Q426" s="98">
        <f>IF(Uzsakymas!$H426=Uzsakymas!$G$18,Uzsakymas!$D426,0)*Uzsakymas!$F426</f>
        <v>0</v>
      </c>
      <c r="R426" s="98">
        <f>IF(Uzsakymas!$I426=Uzsakymas!$G$18,Uzsakymas!$E426,0)*Uzsakymas!$F426</f>
        <v>0</v>
      </c>
      <c r="S426" s="98">
        <f>IF(Uzsakymas!$J426=Uzsakymas!$G$18,Uzsakymas!$E426,0)*Uzsakymas!$F426</f>
        <v>0</v>
      </c>
      <c r="T426" s="98">
        <f>IF(Uzsakymas!$G426=Uzsakymas!$G$19,Uzsakymas!$D426,0)*Uzsakymas!$F426</f>
        <v>0</v>
      </c>
      <c r="U426" s="98">
        <f>IF(Uzsakymas!$H426=Uzsakymas!$G$19,Uzsakymas!$D426,0)*Uzsakymas!$F426</f>
        <v>0</v>
      </c>
      <c r="V426" s="98">
        <f>IF(Uzsakymas!$I426=Uzsakymas!$G$19,Uzsakymas!$E426,0)*Uzsakymas!$F426</f>
        <v>0</v>
      </c>
      <c r="W426" s="98">
        <f>IF(Uzsakymas!$J426=Uzsakymas!$G$19,Uzsakymas!$E426,0)*Uzsakymas!$F426</f>
        <v>0</v>
      </c>
      <c r="X426" s="98">
        <f>IF(Uzsakymas!$G426=Uzsakymas!$G$20,Uzsakymas!$D426,0)*Uzsakymas!$F426</f>
        <v>0</v>
      </c>
      <c r="Y426" s="98">
        <f>IF(Uzsakymas!$H426=Uzsakymas!$G$20,Uzsakymas!$D426,0)*Uzsakymas!$F426</f>
        <v>0</v>
      </c>
      <c r="Z426" s="98">
        <f>IF(Uzsakymas!$I426=Uzsakymas!$G$20,Uzsakymas!$E426,0)*Uzsakymas!$F426</f>
        <v>0</v>
      </c>
      <c r="AA426" s="98">
        <f>IF(Uzsakymas!$J426=Uzsakymas!$G$20,Uzsakymas!$E426,0)*Uzsakymas!$F426</f>
        <v>0</v>
      </c>
      <c r="AB426" s="98">
        <f>IF(Uzsakymas!$G426=Uzsakymas!$G$21,Uzsakymas!$D426,0)*Uzsakymas!$F426</f>
        <v>0</v>
      </c>
      <c r="AC426" s="98">
        <f>IF(Uzsakymas!$H426=Uzsakymas!$G$21,Uzsakymas!$D426,0)*Uzsakymas!$F426</f>
        <v>0</v>
      </c>
      <c r="AD426" s="98">
        <f>IF(Uzsakymas!$I426=Uzsakymas!$G$21,Uzsakymas!$E426,0)*Uzsakymas!$F426</f>
        <v>0</v>
      </c>
      <c r="AE426" s="98">
        <f>IF(Uzsakymas!$J426=Uzsakymas!$G$21,Uzsakymas!$E426,0)*Uzsakymas!$F426</f>
        <v>0</v>
      </c>
      <c r="AF426" s="98">
        <f>IF(Uzsakymas!$G426=Uzsakymas!$G$22,Uzsakymas!$D426,0)*Uzsakymas!$F426</f>
        <v>0</v>
      </c>
      <c r="AG426" s="98">
        <f>IF(Uzsakymas!$H426=Uzsakymas!$G$22,Uzsakymas!$D426,0)*Uzsakymas!$F426</f>
        <v>0</v>
      </c>
      <c r="AH426" s="98">
        <f>IF(Uzsakymas!$I426=Uzsakymas!$G$22,Uzsakymas!$E426,0)*Uzsakymas!$F426</f>
        <v>0</v>
      </c>
      <c r="AI426" s="98">
        <f>IF(Uzsakymas!$J426=Uzsakymas!$G$22,Uzsakymas!$E426,0)*Uzsakymas!$F426</f>
        <v>0</v>
      </c>
      <c r="AJ426" s="98">
        <f>IF(Uzsakymas!$G426=Uzsakymas!$G$23,Uzsakymas!$D426,0)*Uzsakymas!$F426</f>
        <v>0</v>
      </c>
      <c r="AK426" s="98">
        <f>IF(Uzsakymas!$H426=Uzsakymas!$G$23,Uzsakymas!$D426,0)*Uzsakymas!$F426</f>
        <v>0</v>
      </c>
      <c r="AL426" s="98">
        <f>IF(Uzsakymas!$I426=Uzsakymas!$G$23,Uzsakymas!$E426,0)*Uzsakymas!$F426</f>
        <v>0</v>
      </c>
      <c r="AM426" s="98">
        <f>IF(Uzsakymas!$J426=Uzsakymas!$G$23,Uzsakymas!$E426,0)*Uzsakymas!$F426</f>
        <v>0</v>
      </c>
      <c r="AN426" s="98">
        <f>IF(Uzsakymas!$G426=Uzsakymas!$G$24,Uzsakymas!$D426,0)*Uzsakymas!$F426</f>
        <v>0</v>
      </c>
      <c r="AO426" s="98">
        <f>IF(Uzsakymas!$H426=Uzsakymas!$G$24,Uzsakymas!$D426,0)*Uzsakymas!$F426</f>
        <v>0</v>
      </c>
      <c r="AP426" s="98">
        <f>IF(Uzsakymas!$I426=Uzsakymas!$G$24,Uzsakymas!$E426,0)*Uzsakymas!$F426</f>
        <v>0</v>
      </c>
      <c r="AQ426" s="98">
        <f>IF(Uzsakymas!$J426=Uzsakymas!$G$24,Uzsakymas!$E426,0)*Uzsakymas!$F426</f>
        <v>0</v>
      </c>
      <c r="AR426" s="98">
        <f>IF(Uzsakymas!$G426=Uzsakymas!$G$25,Uzsakymas!$D426,0)*Uzsakymas!$F426</f>
        <v>0</v>
      </c>
      <c r="AS426" s="98">
        <f>IF(Uzsakymas!$H426=Uzsakymas!$G$25,Uzsakymas!$D426,0)*Uzsakymas!$F426</f>
        <v>0</v>
      </c>
      <c r="AT426" s="98">
        <f>IF(Uzsakymas!$I426=Uzsakymas!$G$25,Uzsakymas!$E426,0)*Uzsakymas!$F426</f>
        <v>0</v>
      </c>
      <c r="AU426" s="98">
        <f>IF(Uzsakymas!$J426=Uzsakymas!$G$25,Uzsakymas!$E426,0)*Uzsakymas!$F426</f>
        <v>0</v>
      </c>
      <c r="AV426" s="98">
        <f>IF(Uzsakymas!$G426=Uzsakymas!$G$26,Uzsakymas!$D426,0)*Uzsakymas!$F426</f>
        <v>0</v>
      </c>
      <c r="AW426" s="98">
        <f>IF(Uzsakymas!$H426=Uzsakymas!$G$26,Uzsakymas!$D426,0)*Uzsakymas!$F426</f>
        <v>0</v>
      </c>
      <c r="AX426" s="98">
        <f>IF(Uzsakymas!$I426=Uzsakymas!$G$26,Uzsakymas!$E426,0)*Uzsakymas!$F426</f>
        <v>0</v>
      </c>
      <c r="AY426" s="98">
        <f>IF(Uzsakymas!$J426=Uzsakymas!$G$26,Uzsakymas!$E426,0)*Uzsakymas!$F426</f>
        <v>0</v>
      </c>
      <c r="AZ426" s="29">
        <f>(P426+Q426+R426+S426)/1000</f>
        <v>0</v>
      </c>
      <c r="BA426" s="16">
        <f>(T426+U426+V426+W426)/1000</f>
        <v>0</v>
      </c>
      <c r="BB426" s="16">
        <f>(X426+XFD426+XFD426+AA426)/1000</f>
        <v>0</v>
      </c>
      <c r="BC426" s="16">
        <f>(AB426+AC426+AD426+AE426)/1000</f>
        <v>0</v>
      </c>
      <c r="BD426" s="16">
        <f>(AF426+AG426+AH426+AI426)/1000</f>
        <v>0</v>
      </c>
      <c r="BE426" s="16">
        <f>(AJ426+AK426+AL426+AM426)/1000</f>
        <v>0</v>
      </c>
      <c r="BF426" s="16">
        <f>(AN426+AO426+AP426+AQ426)/1000</f>
        <v>0</v>
      </c>
      <c r="BG426" s="16">
        <f>(AR426+AS426+AT426+AU426)/1000</f>
        <v>0</v>
      </c>
      <c r="BH426" s="30">
        <f>(AV426+AW426+AX426+AY426)/1000</f>
        <v>0</v>
      </c>
    </row>
    <row r="427" spans="1:60" hidden="true">
      <c r="N427">
        <v>398</v>
      </c>
      <c r="P427" s="98">
        <f>IF(Uzsakymas!$G427=Uzsakymas!$G$18,Uzsakymas!$D427,0)*Uzsakymas!$F427</f>
        <v>0</v>
      </c>
      <c r="Q427" s="98">
        <f>IF(Uzsakymas!$H427=Uzsakymas!$G$18,Uzsakymas!$D427,0)*Uzsakymas!$F427</f>
        <v>0</v>
      </c>
      <c r="R427" s="98">
        <f>IF(Uzsakymas!$I427=Uzsakymas!$G$18,Uzsakymas!$E427,0)*Uzsakymas!$F427</f>
        <v>0</v>
      </c>
      <c r="S427" s="98">
        <f>IF(Uzsakymas!$J427=Uzsakymas!$G$18,Uzsakymas!$E427,0)*Uzsakymas!$F427</f>
        <v>0</v>
      </c>
      <c r="T427" s="98">
        <f>IF(Uzsakymas!$G427=Uzsakymas!$G$19,Uzsakymas!$D427,0)*Uzsakymas!$F427</f>
        <v>0</v>
      </c>
      <c r="U427" s="98">
        <f>IF(Uzsakymas!$H427=Uzsakymas!$G$19,Uzsakymas!$D427,0)*Uzsakymas!$F427</f>
        <v>0</v>
      </c>
      <c r="V427" s="98">
        <f>IF(Uzsakymas!$I427=Uzsakymas!$G$19,Uzsakymas!$E427,0)*Uzsakymas!$F427</f>
        <v>0</v>
      </c>
      <c r="W427" s="98">
        <f>IF(Uzsakymas!$J427=Uzsakymas!$G$19,Uzsakymas!$E427,0)*Uzsakymas!$F427</f>
        <v>0</v>
      </c>
      <c r="X427" s="98">
        <f>IF(Uzsakymas!$G427=Uzsakymas!$G$20,Uzsakymas!$D427,0)*Uzsakymas!$F427</f>
        <v>0</v>
      </c>
      <c r="Y427" s="98">
        <f>IF(Uzsakymas!$H427=Uzsakymas!$G$20,Uzsakymas!$D427,0)*Uzsakymas!$F427</f>
        <v>0</v>
      </c>
      <c r="Z427" s="98">
        <f>IF(Uzsakymas!$I427=Uzsakymas!$G$20,Uzsakymas!$E427,0)*Uzsakymas!$F427</f>
        <v>0</v>
      </c>
      <c r="AA427" s="98">
        <f>IF(Uzsakymas!$J427=Uzsakymas!$G$20,Uzsakymas!$E427,0)*Uzsakymas!$F427</f>
        <v>0</v>
      </c>
      <c r="AB427" s="98">
        <f>IF(Uzsakymas!$G427=Uzsakymas!$G$21,Uzsakymas!$D427,0)*Uzsakymas!$F427</f>
        <v>0</v>
      </c>
      <c r="AC427" s="98">
        <f>IF(Uzsakymas!$H427=Uzsakymas!$G$21,Uzsakymas!$D427,0)*Uzsakymas!$F427</f>
        <v>0</v>
      </c>
      <c r="AD427" s="98">
        <f>IF(Uzsakymas!$I427=Uzsakymas!$G$21,Uzsakymas!$E427,0)*Uzsakymas!$F427</f>
        <v>0</v>
      </c>
      <c r="AE427" s="98">
        <f>IF(Uzsakymas!$J427=Uzsakymas!$G$21,Uzsakymas!$E427,0)*Uzsakymas!$F427</f>
        <v>0</v>
      </c>
      <c r="AF427" s="98">
        <f>IF(Uzsakymas!$G427=Uzsakymas!$G$22,Uzsakymas!$D427,0)*Uzsakymas!$F427</f>
        <v>0</v>
      </c>
      <c r="AG427" s="98">
        <f>IF(Uzsakymas!$H427=Uzsakymas!$G$22,Uzsakymas!$D427,0)*Uzsakymas!$F427</f>
        <v>0</v>
      </c>
      <c r="AH427" s="98">
        <f>IF(Uzsakymas!$I427=Uzsakymas!$G$22,Uzsakymas!$E427,0)*Uzsakymas!$F427</f>
        <v>0</v>
      </c>
      <c r="AI427" s="98">
        <f>IF(Uzsakymas!$J427=Uzsakymas!$G$22,Uzsakymas!$E427,0)*Uzsakymas!$F427</f>
        <v>0</v>
      </c>
      <c r="AJ427" s="98">
        <f>IF(Uzsakymas!$G427=Uzsakymas!$G$23,Uzsakymas!$D427,0)*Uzsakymas!$F427</f>
        <v>0</v>
      </c>
      <c r="AK427" s="98">
        <f>IF(Uzsakymas!$H427=Uzsakymas!$G$23,Uzsakymas!$D427,0)*Uzsakymas!$F427</f>
        <v>0</v>
      </c>
      <c r="AL427" s="98">
        <f>IF(Uzsakymas!$I427=Uzsakymas!$G$23,Uzsakymas!$E427,0)*Uzsakymas!$F427</f>
        <v>0</v>
      </c>
      <c r="AM427" s="98">
        <f>IF(Uzsakymas!$J427=Uzsakymas!$G$23,Uzsakymas!$E427,0)*Uzsakymas!$F427</f>
        <v>0</v>
      </c>
      <c r="AN427" s="98">
        <f>IF(Uzsakymas!$G427=Uzsakymas!$G$24,Uzsakymas!$D427,0)*Uzsakymas!$F427</f>
        <v>0</v>
      </c>
      <c r="AO427" s="98">
        <f>IF(Uzsakymas!$H427=Uzsakymas!$G$24,Uzsakymas!$D427,0)*Uzsakymas!$F427</f>
        <v>0</v>
      </c>
      <c r="AP427" s="98">
        <f>IF(Uzsakymas!$I427=Uzsakymas!$G$24,Uzsakymas!$E427,0)*Uzsakymas!$F427</f>
        <v>0</v>
      </c>
      <c r="AQ427" s="98">
        <f>IF(Uzsakymas!$J427=Uzsakymas!$G$24,Uzsakymas!$E427,0)*Uzsakymas!$F427</f>
        <v>0</v>
      </c>
      <c r="AR427" s="98">
        <f>IF(Uzsakymas!$G427=Uzsakymas!$G$25,Uzsakymas!$D427,0)*Uzsakymas!$F427</f>
        <v>0</v>
      </c>
      <c r="AS427" s="98">
        <f>IF(Uzsakymas!$H427=Uzsakymas!$G$25,Uzsakymas!$D427,0)*Uzsakymas!$F427</f>
        <v>0</v>
      </c>
      <c r="AT427" s="98">
        <f>IF(Uzsakymas!$I427=Uzsakymas!$G$25,Uzsakymas!$E427,0)*Uzsakymas!$F427</f>
        <v>0</v>
      </c>
      <c r="AU427" s="98">
        <f>IF(Uzsakymas!$J427=Uzsakymas!$G$25,Uzsakymas!$E427,0)*Uzsakymas!$F427</f>
        <v>0</v>
      </c>
      <c r="AV427" s="98">
        <f>IF(Uzsakymas!$G427=Uzsakymas!$G$26,Uzsakymas!$D427,0)*Uzsakymas!$F427</f>
        <v>0</v>
      </c>
      <c r="AW427" s="98">
        <f>IF(Uzsakymas!$H427=Uzsakymas!$G$26,Uzsakymas!$D427,0)*Uzsakymas!$F427</f>
        <v>0</v>
      </c>
      <c r="AX427" s="98">
        <f>IF(Uzsakymas!$I427=Uzsakymas!$G$26,Uzsakymas!$E427,0)*Uzsakymas!$F427</f>
        <v>0</v>
      </c>
      <c r="AY427" s="98">
        <f>IF(Uzsakymas!$J427=Uzsakymas!$G$26,Uzsakymas!$E427,0)*Uzsakymas!$F427</f>
        <v>0</v>
      </c>
      <c r="AZ427" s="29">
        <f>(P427+Q427+R427+S427)/1000</f>
        <v>0</v>
      </c>
      <c r="BA427" s="16">
        <f>(T427+U427+V427+W427)/1000</f>
        <v>0</v>
      </c>
      <c r="BB427" s="16">
        <f>(X427+XFD427+XFD427+AA427)/1000</f>
        <v>0</v>
      </c>
      <c r="BC427" s="16">
        <f>(AB427+AC427+AD427+AE427)/1000</f>
        <v>0</v>
      </c>
      <c r="BD427" s="16">
        <f>(AF427+AG427+AH427+AI427)/1000</f>
        <v>0</v>
      </c>
      <c r="BE427" s="16">
        <f>(AJ427+AK427+AL427+AM427)/1000</f>
        <v>0</v>
      </c>
      <c r="BF427" s="16">
        <f>(AN427+AO427+AP427+AQ427)/1000</f>
        <v>0</v>
      </c>
      <c r="BG427" s="16">
        <f>(AR427+AS427+AT427+AU427)/1000</f>
        <v>0</v>
      </c>
      <c r="BH427" s="30">
        <f>(AV427+AW427+AX427+AY427)/1000</f>
        <v>0</v>
      </c>
    </row>
    <row r="428" spans="1:60" hidden="true">
      <c r="N428">
        <v>399</v>
      </c>
      <c r="P428" s="98">
        <f>IF(Uzsakymas!$G428=Uzsakymas!$G$18,Uzsakymas!$D428,0)*Uzsakymas!$F428</f>
        <v>0</v>
      </c>
      <c r="Q428" s="98">
        <f>IF(Uzsakymas!$H428=Uzsakymas!$G$18,Uzsakymas!$D428,0)*Uzsakymas!$F428</f>
        <v>0</v>
      </c>
      <c r="R428" s="98">
        <f>IF(Uzsakymas!$I428=Uzsakymas!$G$18,Uzsakymas!$E428,0)*Uzsakymas!$F428</f>
        <v>0</v>
      </c>
      <c r="S428" s="98">
        <f>IF(Uzsakymas!$J428=Uzsakymas!$G$18,Uzsakymas!$E428,0)*Uzsakymas!$F428</f>
        <v>0</v>
      </c>
      <c r="T428" s="98">
        <f>IF(Uzsakymas!$G428=Uzsakymas!$G$19,Uzsakymas!$D428,0)*Uzsakymas!$F428</f>
        <v>0</v>
      </c>
      <c r="U428" s="98">
        <f>IF(Uzsakymas!$H428=Uzsakymas!$G$19,Uzsakymas!$D428,0)*Uzsakymas!$F428</f>
        <v>0</v>
      </c>
      <c r="V428" s="98">
        <f>IF(Uzsakymas!$I428=Uzsakymas!$G$19,Uzsakymas!$E428,0)*Uzsakymas!$F428</f>
        <v>0</v>
      </c>
      <c r="W428" s="98">
        <f>IF(Uzsakymas!$J428=Uzsakymas!$G$19,Uzsakymas!$E428,0)*Uzsakymas!$F428</f>
        <v>0</v>
      </c>
      <c r="X428" s="98">
        <f>IF(Uzsakymas!$G428=Uzsakymas!$G$20,Uzsakymas!$D428,0)*Uzsakymas!$F428</f>
        <v>0</v>
      </c>
      <c r="Y428" s="98">
        <f>IF(Uzsakymas!$H428=Uzsakymas!$G$20,Uzsakymas!$D428,0)*Uzsakymas!$F428</f>
        <v>0</v>
      </c>
      <c r="Z428" s="98">
        <f>IF(Uzsakymas!$I428=Uzsakymas!$G$20,Uzsakymas!$E428,0)*Uzsakymas!$F428</f>
        <v>0</v>
      </c>
      <c r="AA428" s="98">
        <f>IF(Uzsakymas!$J428=Uzsakymas!$G$20,Uzsakymas!$E428,0)*Uzsakymas!$F428</f>
        <v>0</v>
      </c>
      <c r="AB428" s="98">
        <f>IF(Uzsakymas!$G428=Uzsakymas!$G$21,Uzsakymas!$D428,0)*Uzsakymas!$F428</f>
        <v>0</v>
      </c>
      <c r="AC428" s="98">
        <f>IF(Uzsakymas!$H428=Uzsakymas!$G$21,Uzsakymas!$D428,0)*Uzsakymas!$F428</f>
        <v>0</v>
      </c>
      <c r="AD428" s="98">
        <f>IF(Uzsakymas!$I428=Uzsakymas!$G$21,Uzsakymas!$E428,0)*Uzsakymas!$F428</f>
        <v>0</v>
      </c>
      <c r="AE428" s="98">
        <f>IF(Uzsakymas!$J428=Uzsakymas!$G$21,Uzsakymas!$E428,0)*Uzsakymas!$F428</f>
        <v>0</v>
      </c>
      <c r="AF428" s="98">
        <f>IF(Uzsakymas!$G428=Uzsakymas!$G$22,Uzsakymas!$D428,0)*Uzsakymas!$F428</f>
        <v>0</v>
      </c>
      <c r="AG428" s="98">
        <f>IF(Uzsakymas!$H428=Uzsakymas!$G$22,Uzsakymas!$D428,0)*Uzsakymas!$F428</f>
        <v>0</v>
      </c>
      <c r="AH428" s="98">
        <f>IF(Uzsakymas!$I428=Uzsakymas!$G$22,Uzsakymas!$E428,0)*Uzsakymas!$F428</f>
        <v>0</v>
      </c>
      <c r="AI428" s="98">
        <f>IF(Uzsakymas!$J428=Uzsakymas!$G$22,Uzsakymas!$E428,0)*Uzsakymas!$F428</f>
        <v>0</v>
      </c>
      <c r="AJ428" s="98">
        <f>IF(Uzsakymas!$G428=Uzsakymas!$G$23,Uzsakymas!$D428,0)*Uzsakymas!$F428</f>
        <v>0</v>
      </c>
      <c r="AK428" s="98">
        <f>IF(Uzsakymas!$H428=Uzsakymas!$G$23,Uzsakymas!$D428,0)*Uzsakymas!$F428</f>
        <v>0</v>
      </c>
      <c r="AL428" s="98">
        <f>IF(Uzsakymas!$I428=Uzsakymas!$G$23,Uzsakymas!$E428,0)*Uzsakymas!$F428</f>
        <v>0</v>
      </c>
      <c r="AM428" s="98">
        <f>IF(Uzsakymas!$J428=Uzsakymas!$G$23,Uzsakymas!$E428,0)*Uzsakymas!$F428</f>
        <v>0</v>
      </c>
      <c r="AN428" s="98">
        <f>IF(Uzsakymas!$G428=Uzsakymas!$G$24,Uzsakymas!$D428,0)*Uzsakymas!$F428</f>
        <v>0</v>
      </c>
      <c r="AO428" s="98">
        <f>IF(Uzsakymas!$H428=Uzsakymas!$G$24,Uzsakymas!$D428,0)*Uzsakymas!$F428</f>
        <v>0</v>
      </c>
      <c r="AP428" s="98">
        <f>IF(Uzsakymas!$I428=Uzsakymas!$G$24,Uzsakymas!$E428,0)*Uzsakymas!$F428</f>
        <v>0</v>
      </c>
      <c r="AQ428" s="98">
        <f>IF(Uzsakymas!$J428=Uzsakymas!$G$24,Uzsakymas!$E428,0)*Uzsakymas!$F428</f>
        <v>0</v>
      </c>
      <c r="AR428" s="98">
        <f>IF(Uzsakymas!$G428=Uzsakymas!$G$25,Uzsakymas!$D428,0)*Uzsakymas!$F428</f>
        <v>0</v>
      </c>
      <c r="AS428" s="98">
        <f>IF(Uzsakymas!$H428=Uzsakymas!$G$25,Uzsakymas!$D428,0)*Uzsakymas!$F428</f>
        <v>0</v>
      </c>
      <c r="AT428" s="98">
        <f>IF(Uzsakymas!$I428=Uzsakymas!$G$25,Uzsakymas!$E428,0)*Uzsakymas!$F428</f>
        <v>0</v>
      </c>
      <c r="AU428" s="98">
        <f>IF(Uzsakymas!$J428=Uzsakymas!$G$25,Uzsakymas!$E428,0)*Uzsakymas!$F428</f>
        <v>0</v>
      </c>
      <c r="AV428" s="98">
        <f>IF(Uzsakymas!$G428=Uzsakymas!$G$26,Uzsakymas!$D428,0)*Uzsakymas!$F428</f>
        <v>0</v>
      </c>
      <c r="AW428" s="98">
        <f>IF(Uzsakymas!$H428=Uzsakymas!$G$26,Uzsakymas!$D428,0)*Uzsakymas!$F428</f>
        <v>0</v>
      </c>
      <c r="AX428" s="98">
        <f>IF(Uzsakymas!$I428=Uzsakymas!$G$26,Uzsakymas!$E428,0)*Uzsakymas!$F428</f>
        <v>0</v>
      </c>
      <c r="AY428" s="98">
        <f>IF(Uzsakymas!$J428=Uzsakymas!$G$26,Uzsakymas!$E428,0)*Uzsakymas!$F428</f>
        <v>0</v>
      </c>
      <c r="AZ428" s="29">
        <f>(P428+Q428+R428+S428)/1000</f>
        <v>0</v>
      </c>
      <c r="BA428" s="16">
        <f>(T428+U428+V428+W428)/1000</f>
        <v>0</v>
      </c>
      <c r="BB428" s="16">
        <f>(X428+XFD428+XFD428+AA428)/1000</f>
        <v>0</v>
      </c>
      <c r="BC428" s="16">
        <f>(AB428+AC428+AD428+AE428)/1000</f>
        <v>0</v>
      </c>
      <c r="BD428" s="16">
        <f>(AF428+AG428+AH428+AI428)/1000</f>
        <v>0</v>
      </c>
      <c r="BE428" s="16">
        <f>(AJ428+AK428+AL428+AM428)/1000</f>
        <v>0</v>
      </c>
      <c r="BF428" s="16">
        <f>(AN428+AO428+AP428+AQ428)/1000</f>
        <v>0</v>
      </c>
      <c r="BG428" s="16">
        <f>(AR428+AS428+AT428+AU428)/1000</f>
        <v>0</v>
      </c>
      <c r="BH428" s="30">
        <f>(AV428+AW428+AX428+AY428)/1000</f>
        <v>0</v>
      </c>
    </row>
    <row r="429" spans="1:60" customHeight="1" ht="15.75" hidden="true">
      <c r="N429">
        <v>400</v>
      </c>
      <c r="P429" s="98">
        <f>IF(Uzsakymas!$G429=Uzsakymas!$G$18,Uzsakymas!$D429,0)*Uzsakymas!$F429</f>
        <v>0</v>
      </c>
      <c r="Q429" s="98">
        <f>IF(Uzsakymas!$H429=Uzsakymas!$G$18,Uzsakymas!$D429,0)*Uzsakymas!$F429</f>
        <v>0</v>
      </c>
      <c r="R429" s="98">
        <f>IF(Uzsakymas!$I429=Uzsakymas!$G$18,Uzsakymas!$E429,0)*Uzsakymas!$F429</f>
        <v>0</v>
      </c>
      <c r="S429" s="98">
        <f>IF(Uzsakymas!$J429=Uzsakymas!$G$18,Uzsakymas!$E429,0)*Uzsakymas!$F429</f>
        <v>0</v>
      </c>
      <c r="T429" s="98">
        <f>IF(Uzsakymas!$G429=Uzsakymas!$G$19,Uzsakymas!$D429,0)*Uzsakymas!$F429</f>
        <v>0</v>
      </c>
      <c r="U429" s="98">
        <f>IF(Uzsakymas!$H429=Uzsakymas!$G$19,Uzsakymas!$D429,0)*Uzsakymas!$F429</f>
        <v>0</v>
      </c>
      <c r="V429" s="98">
        <f>IF(Uzsakymas!$I429=Uzsakymas!$G$19,Uzsakymas!$E429,0)*Uzsakymas!$F429</f>
        <v>0</v>
      </c>
      <c r="W429" s="98">
        <f>IF(Uzsakymas!$J429=Uzsakymas!$G$19,Uzsakymas!$E429,0)*Uzsakymas!$F429</f>
        <v>0</v>
      </c>
      <c r="X429" s="98">
        <f>IF(Uzsakymas!$G429=Uzsakymas!$G$20,Uzsakymas!$D429,0)*Uzsakymas!$F429</f>
        <v>0</v>
      </c>
      <c r="Y429" s="98">
        <f>IF(Uzsakymas!$H429=Uzsakymas!$G$20,Uzsakymas!$D429,0)*Uzsakymas!$F429</f>
        <v>0</v>
      </c>
      <c r="Z429" s="98">
        <f>IF(Uzsakymas!$I429=Uzsakymas!$G$20,Uzsakymas!$E429,0)*Uzsakymas!$F429</f>
        <v>0</v>
      </c>
      <c r="AA429" s="98">
        <f>IF(Uzsakymas!$J429=Uzsakymas!$G$20,Uzsakymas!$E429,0)*Uzsakymas!$F429</f>
        <v>0</v>
      </c>
      <c r="AB429" s="98">
        <f>IF(Uzsakymas!$G429=Uzsakymas!$G$21,Uzsakymas!$D429,0)*Uzsakymas!$F429</f>
        <v>0</v>
      </c>
      <c r="AC429" s="98">
        <f>IF(Uzsakymas!$H429=Uzsakymas!$G$21,Uzsakymas!$D429,0)*Uzsakymas!$F429</f>
        <v>0</v>
      </c>
      <c r="AD429" s="98">
        <f>IF(Uzsakymas!$I429=Uzsakymas!$G$21,Uzsakymas!$E429,0)*Uzsakymas!$F429</f>
        <v>0</v>
      </c>
      <c r="AE429" s="98">
        <f>IF(Uzsakymas!$J429=Uzsakymas!$G$21,Uzsakymas!$E429,0)*Uzsakymas!$F429</f>
        <v>0</v>
      </c>
      <c r="AF429" s="98">
        <f>IF(Uzsakymas!$G429=Uzsakymas!$G$22,Uzsakymas!$D429,0)*Uzsakymas!$F429</f>
        <v>0</v>
      </c>
      <c r="AG429" s="98">
        <f>IF(Uzsakymas!$H429=Uzsakymas!$G$22,Uzsakymas!$D429,0)*Uzsakymas!$F429</f>
        <v>0</v>
      </c>
      <c r="AH429" s="98">
        <f>IF(Uzsakymas!$I429=Uzsakymas!$G$22,Uzsakymas!$E429,0)*Uzsakymas!$F429</f>
        <v>0</v>
      </c>
      <c r="AI429" s="98">
        <f>IF(Uzsakymas!$J429=Uzsakymas!$G$22,Uzsakymas!$E429,0)*Uzsakymas!$F429</f>
        <v>0</v>
      </c>
      <c r="AJ429" s="98">
        <f>IF(Uzsakymas!$G429=Uzsakymas!$G$23,Uzsakymas!$D429,0)*Uzsakymas!$F429</f>
        <v>0</v>
      </c>
      <c r="AK429" s="98">
        <f>IF(Uzsakymas!$H429=Uzsakymas!$G$23,Uzsakymas!$D429,0)*Uzsakymas!$F429</f>
        <v>0</v>
      </c>
      <c r="AL429" s="98">
        <f>IF(Uzsakymas!$I429=Uzsakymas!$G$23,Uzsakymas!$E429,0)*Uzsakymas!$F429</f>
        <v>0</v>
      </c>
      <c r="AM429" s="98">
        <f>IF(Uzsakymas!$J429=Uzsakymas!$G$23,Uzsakymas!$E429,0)*Uzsakymas!$F429</f>
        <v>0</v>
      </c>
      <c r="AN429" s="98">
        <f>IF(Uzsakymas!$G429=Uzsakymas!$G$24,Uzsakymas!$D429,0)*Uzsakymas!$F429</f>
        <v>0</v>
      </c>
      <c r="AO429" s="98">
        <f>IF(Uzsakymas!$H429=Uzsakymas!$G$24,Uzsakymas!$D429,0)*Uzsakymas!$F429</f>
        <v>0</v>
      </c>
      <c r="AP429" s="98">
        <f>IF(Uzsakymas!$I429=Uzsakymas!$G$24,Uzsakymas!$E429,0)*Uzsakymas!$F429</f>
        <v>0</v>
      </c>
      <c r="AQ429" s="98">
        <f>IF(Uzsakymas!$J429=Uzsakymas!$G$24,Uzsakymas!$E429,0)*Uzsakymas!$F429</f>
        <v>0</v>
      </c>
      <c r="AR429" s="98">
        <f>IF(Uzsakymas!$G429=Uzsakymas!$G$25,Uzsakymas!$D429,0)*Uzsakymas!$F429</f>
        <v>0</v>
      </c>
      <c r="AS429" s="98">
        <f>IF(Uzsakymas!$H429=Uzsakymas!$G$25,Uzsakymas!$D429,0)*Uzsakymas!$F429</f>
        <v>0</v>
      </c>
      <c r="AT429" s="98">
        <f>IF(Uzsakymas!$I429=Uzsakymas!$G$25,Uzsakymas!$E429,0)*Uzsakymas!$F429</f>
        <v>0</v>
      </c>
      <c r="AU429" s="98">
        <f>IF(Uzsakymas!$J429=Uzsakymas!$G$25,Uzsakymas!$E429,0)*Uzsakymas!$F429</f>
        <v>0</v>
      </c>
      <c r="AV429" s="98">
        <f>IF(Uzsakymas!$G429=Uzsakymas!$G$26,Uzsakymas!$D429,0)*Uzsakymas!$F429</f>
        <v>0</v>
      </c>
      <c r="AW429" s="98">
        <f>IF(Uzsakymas!$H429=Uzsakymas!$G$26,Uzsakymas!$D429,0)*Uzsakymas!$F429</f>
        <v>0</v>
      </c>
      <c r="AX429" s="98">
        <f>IF(Uzsakymas!$I429=Uzsakymas!$G$26,Uzsakymas!$E429,0)*Uzsakymas!$F429</f>
        <v>0</v>
      </c>
      <c r="AY429" s="98">
        <f>IF(Uzsakymas!$J429=Uzsakymas!$G$26,Uzsakymas!$E429,0)*Uzsakymas!$F429</f>
        <v>0</v>
      </c>
      <c r="AZ429" s="29">
        <f>(P429+Q429+R429+S429)/1000</f>
        <v>0</v>
      </c>
      <c r="BA429" s="16">
        <f>(T429+U429+V429+W429)/1000</f>
        <v>0</v>
      </c>
      <c r="BB429" s="16">
        <f>(X429+XFD429+XFD429+AA429)/1000</f>
        <v>0</v>
      </c>
      <c r="BC429" s="16">
        <f>(AB429+AC429+AD429+AE429)/1000</f>
        <v>0</v>
      </c>
      <c r="BD429" s="16">
        <f>(AF429+AG429+AH429+AI429)/1000</f>
        <v>0</v>
      </c>
      <c r="BE429" s="16">
        <f>(AJ429+AK429+AL429+AM429)/1000</f>
        <v>0</v>
      </c>
      <c r="BF429" s="16">
        <f>(AN429+AO429+AP429+AQ429)/1000</f>
        <v>0</v>
      </c>
      <c r="BG429" s="16">
        <f>(AR429+AS429+AT429+AU429)/1000</f>
        <v>0</v>
      </c>
      <c r="BH429" s="30">
        <f>(AV429+AW429+AX429+AY429)/1000</f>
        <v>0</v>
      </c>
    </row>
    <row r="430" spans="1:60" customHeight="1" ht="15.75" hidden="true"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31">
        <f>SUM(AZ30:AZ149)*1.1</f>
        <v>0</v>
      </c>
      <c r="BA430" s="32">
        <f>SUM(BA30:BA149)*1.1</f>
        <v>0</v>
      </c>
      <c r="BB430" s="32">
        <f>SUM(BB30:BB149)*1.1</f>
        <v>0</v>
      </c>
      <c r="BC430" s="32">
        <f>SUM(BC30:BC149)*1.1</f>
        <v>0</v>
      </c>
      <c r="BD430" s="32">
        <f>SUM(BD30:BD149)*1.1</f>
        <v>0</v>
      </c>
      <c r="BE430" s="32">
        <f>SUM(BE30:BE149)*1.1</f>
        <v>0</v>
      </c>
      <c r="BF430" s="32">
        <f>SUM(BF30:BF149)*1.1</f>
        <v>0</v>
      </c>
      <c r="BG430" s="32">
        <f>SUM(BG30:BG149)*1.1</f>
        <v>0</v>
      </c>
      <c r="BH430" s="33">
        <f>SUM(BH30:BH149)*1.1</f>
        <v>0</v>
      </c>
    </row>
    <row r="431" spans="1:60" hidden="true"/>
    <row r="432" spans="1:60" hidden="true"/>
    <row r="433" spans="1:60" hidden="true"/>
    <row r="434" spans="1:60" hidden="true">
      <c r="P434" s="99" t="s">
        <v>68</v>
      </c>
    </row>
    <row r="435" spans="1:60" hidden="true"/>
    <row r="436" spans="1:60" hidden="true">
      <c r="P436" s="14" t="s">
        <v>69</v>
      </c>
      <c r="Q436" s="14" t="s">
        <v>70</v>
      </c>
      <c r="R436" s="14" t="s">
        <v>71</v>
      </c>
      <c r="S436" s="14" t="s">
        <v>72</v>
      </c>
      <c r="T436" s="15"/>
      <c r="U436" s="16" t="s">
        <v>73</v>
      </c>
      <c r="V436" s="17" t="s">
        <v>74</v>
      </c>
      <c r="W436" s="17" t="s">
        <v>75</v>
      </c>
      <c r="X436" s="18" t="s">
        <v>76</v>
      </c>
      <c r="Y436" s="18" t="s">
        <v>77</v>
      </c>
    </row>
    <row r="437" spans="1:60" hidden="true">
      <c r="N437">
        <v>1</v>
      </c>
      <c r="P437" s="100">
        <f>IF(Holzma!E2="",0,INDEX($X$437:$X$445,MATCH(Holzma!E2,$U$437:$U$445,0)))</f>
        <v>0</v>
      </c>
      <c r="Q437" s="16">
        <f>IF(Holzma!F2="",0,INDEX($X$437:$X$445,MATCH(Holzma!F2,$U$437:$U$445,0)))</f>
        <v>0</v>
      </c>
      <c r="R437" s="16">
        <f>IF(Holzma!G2="",0,INDEX($X$437:$X$445,MATCH(Holzma!G2,$U$437:$U$445,0)))</f>
        <v>0</v>
      </c>
      <c r="S437" s="16">
        <f>IF(Holzma!H2="",0,INDEX($X$437:$X$445,MATCH(Holzma!H2,$U$437:$U$445,0)))</f>
        <v>0</v>
      </c>
      <c r="T437" s="15"/>
      <c r="U437" s="19" t="s">
        <v>23</v>
      </c>
      <c r="V437" s="20">
        <v>0.5</v>
      </c>
      <c r="W437" s="16">
        <v>0.45</v>
      </c>
      <c r="X437" s="21">
        <f>W437-V437</f>
        <v>-0.05</v>
      </c>
      <c r="Y437" s="21">
        <f>X437*2</f>
        <v>-0.1</v>
      </c>
    </row>
    <row r="438" spans="1:60" hidden="true">
      <c r="N438">
        <v>2</v>
      </c>
      <c r="P438" s="100">
        <f>IF(Holzma!E3="",0,INDEX($X$437:$X$445,MATCH(Holzma!E3,$U$437:$U$445,0)))</f>
        <v>0</v>
      </c>
      <c r="Q438" s="16">
        <f>IF(Holzma!F3="",0,INDEX($X$437:$X$445,MATCH(Holzma!F3,$U$437:$U$445,0)))</f>
        <v>0</v>
      </c>
      <c r="R438" s="16">
        <f>IF(Holzma!G3="",0,INDEX($X$437:$X$445,MATCH(Holzma!G3,$U$437:$U$445,0)))</f>
        <v>0</v>
      </c>
      <c r="S438" s="16">
        <f>IF(Holzma!H3="",0,INDEX($X$437:$X$445,MATCH(Holzma!H3,$U$437:$U$445,0)))</f>
        <v>0</v>
      </c>
      <c r="T438" s="15"/>
      <c r="U438" s="22" t="s">
        <v>25</v>
      </c>
      <c r="V438" s="20">
        <v>0.5</v>
      </c>
      <c r="W438" s="16">
        <v>0.6</v>
      </c>
      <c r="X438" s="21">
        <f>W438-V438</f>
        <v>0.1</v>
      </c>
      <c r="Y438" s="21">
        <f>X438*2</f>
        <v>0.2</v>
      </c>
    </row>
    <row r="439" spans="1:60" hidden="true">
      <c r="N439">
        <v>3</v>
      </c>
      <c r="P439" s="100">
        <f>IF(Holzma!E4="",0,INDEX($X$437:$X$445,MATCH(Holzma!E4,$U$437:$U$445,0)))</f>
        <v>0</v>
      </c>
      <c r="Q439" s="16">
        <f>IF(Holzma!F4="",0,INDEX($X$437:$X$445,MATCH(Holzma!F4,$U$437:$U$445,0)))</f>
        <v>0</v>
      </c>
      <c r="R439" s="16">
        <f>IF(Holzma!G4="",0,INDEX($X$437:$X$445,MATCH(Holzma!G4,$U$437:$U$445,0)))</f>
        <v>0</v>
      </c>
      <c r="S439" s="16">
        <f>IF(Holzma!H4="",0,INDEX($X$437:$X$445,MATCH(Holzma!H4,$U$437:$U$445,0)))</f>
        <v>0</v>
      </c>
      <c r="T439" s="15"/>
      <c r="U439" s="22" t="s">
        <v>28</v>
      </c>
      <c r="V439" s="20">
        <v>0.5</v>
      </c>
      <c r="W439" s="16">
        <v>0.8</v>
      </c>
      <c r="X439" s="21">
        <f>W439-V439</f>
        <v>0.3</v>
      </c>
      <c r="Y439" s="21">
        <f>X439*2</f>
        <v>0.6</v>
      </c>
    </row>
    <row r="440" spans="1:60" hidden="true">
      <c r="N440">
        <v>4</v>
      </c>
      <c r="P440" s="100">
        <f>IF(Holzma!E5="",0,INDEX($X$437:$X$445,MATCH(Holzma!E5,$U$437:$U$445,0)))</f>
        <v>0</v>
      </c>
      <c r="Q440" s="16">
        <f>IF(Holzma!F5="",0,INDEX($X$437:$X$445,MATCH(Holzma!F5,$U$437:$U$445,0)))</f>
        <v>0</v>
      </c>
      <c r="R440" s="16">
        <f>IF(Holzma!G5="",0,INDEX($X$437:$X$445,MATCH(Holzma!G5,$U$437:$U$445,0)))</f>
        <v>0</v>
      </c>
      <c r="S440" s="16">
        <f>IF(Holzma!H5="",0,INDEX($X$437:$X$445,MATCH(Holzma!H5,$U$437:$U$445,0)))</f>
        <v>0</v>
      </c>
      <c r="T440" s="15"/>
      <c r="U440" s="22" t="s">
        <v>31</v>
      </c>
      <c r="V440" s="20">
        <v>0.5</v>
      </c>
      <c r="W440" s="16">
        <v>1</v>
      </c>
      <c r="X440" s="21">
        <f>W440-V440</f>
        <v>0.5</v>
      </c>
      <c r="Y440" s="21">
        <f>X440*2</f>
        <v>1</v>
      </c>
    </row>
    <row r="441" spans="1:60" hidden="true">
      <c r="N441">
        <v>5</v>
      </c>
      <c r="P441" s="100">
        <f>IF(Holzma!E6="",0,INDEX($X$437:$X$445,MATCH(Holzma!E6,$U$437:$U$445,0)))</f>
        <v>0</v>
      </c>
      <c r="Q441" s="16">
        <f>IF(Holzma!F6="",0,INDEX($X$437:$X$445,MATCH(Holzma!F6,$U$437:$U$445,0)))</f>
        <v>0</v>
      </c>
      <c r="R441" s="16">
        <f>IF(Holzma!G6="",0,INDEX($X$437:$X$445,MATCH(Holzma!G6,$U$437:$U$445,0)))</f>
        <v>0</v>
      </c>
      <c r="S441" s="16">
        <f>IF(Holzma!H6="",0,INDEX($X$437:$X$445,MATCH(Holzma!H6,$U$437:$U$445,0)))</f>
        <v>0</v>
      </c>
      <c r="T441" s="15"/>
      <c r="U441" s="19" t="s">
        <v>36</v>
      </c>
      <c r="V441" s="20">
        <v>0.5</v>
      </c>
      <c r="W441" s="16">
        <v>1</v>
      </c>
      <c r="X441" s="21">
        <f>W441-V441</f>
        <v>0.5</v>
      </c>
      <c r="Y441" s="21">
        <f>X441*2</f>
        <v>1</v>
      </c>
    </row>
    <row r="442" spans="1:60" hidden="true">
      <c r="N442">
        <v>6</v>
      </c>
      <c r="P442" s="100">
        <f>IF(Holzma!E7="",0,INDEX($X$437:$X$445,MATCH(Holzma!E7,$U$437:$U$445,0)))</f>
        <v>0</v>
      </c>
      <c r="Q442" s="16">
        <f>IF(Holzma!F7="",0,INDEX($X$437:$X$445,MATCH(Holzma!F7,$U$437:$U$445,0)))</f>
        <v>0</v>
      </c>
      <c r="R442" s="16">
        <f>IF(Holzma!G7="",0,INDEX($X$437:$X$445,MATCH(Holzma!G7,$U$437:$U$445,0)))</f>
        <v>0</v>
      </c>
      <c r="S442" s="16">
        <f>IF(Holzma!H7="",0,INDEX($X$437:$X$445,MATCH(Holzma!H7,$U$437:$U$445,0)))</f>
        <v>0</v>
      </c>
      <c r="T442" s="15"/>
      <c r="U442" s="19" t="s">
        <v>38</v>
      </c>
      <c r="V442" s="20">
        <v>0.5</v>
      </c>
      <c r="W442" s="16">
        <v>1.22</v>
      </c>
      <c r="X442" s="21">
        <f>W442-V442</f>
        <v>0.72</v>
      </c>
      <c r="Y442" s="21">
        <f>X442*2</f>
        <v>1.44</v>
      </c>
    </row>
    <row r="443" spans="1:60" hidden="true">
      <c r="N443">
        <v>7</v>
      </c>
      <c r="P443" s="100">
        <f>IF(Holzma!E8="",0,INDEX($X$437:$X$445,MATCH(Holzma!E8,$U$437:$U$445,0)))</f>
        <v>0</v>
      </c>
      <c r="Q443" s="16">
        <f>IF(Holzma!F8="",0,INDEX($X$437:$X$445,MATCH(Holzma!F8,$U$437:$U$445,0)))</f>
        <v>0</v>
      </c>
      <c r="R443" s="16">
        <f>IF(Holzma!G8="",0,INDEX($X$437:$X$445,MATCH(Holzma!G8,$U$437:$U$445,0)))</f>
        <v>0</v>
      </c>
      <c r="S443" s="16">
        <f>IF(Holzma!H8="",0,INDEX($X$437:$X$445,MATCH(Holzma!H8,$U$437:$U$445,0)))</f>
        <v>0</v>
      </c>
      <c r="T443" s="15"/>
      <c r="U443" s="19" t="s">
        <v>34</v>
      </c>
      <c r="V443" s="20">
        <v>0.5</v>
      </c>
      <c r="W443" s="16">
        <v>2</v>
      </c>
      <c r="X443" s="21">
        <f>W443-V443</f>
        <v>1.5</v>
      </c>
      <c r="Y443" s="21">
        <f>X443*2</f>
        <v>3</v>
      </c>
    </row>
    <row r="444" spans="1:60" hidden="true">
      <c r="N444">
        <v>8</v>
      </c>
      <c r="P444" s="100">
        <f>IF(Holzma!E9="",0,INDEX($X$437:$X$445,MATCH(Holzma!E9,$U$437:$U$445,0)))</f>
        <v>0</v>
      </c>
      <c r="Q444" s="16">
        <f>IF(Holzma!F9="",0,INDEX($X$437:$X$445,MATCH(Holzma!F9,$U$437:$U$445,0)))</f>
        <v>0</v>
      </c>
      <c r="R444" s="16">
        <f>IF(Holzma!G9="",0,INDEX($X$437:$X$445,MATCH(Holzma!G9,$U$437:$U$445,0)))</f>
        <v>0</v>
      </c>
      <c r="S444" s="16">
        <f>IF(Holzma!H9="",0,INDEX($X$437:$X$445,MATCH(Holzma!H9,$U$437:$U$445,0)))</f>
        <v>0</v>
      </c>
      <c r="T444" s="15"/>
      <c r="U444" s="19" t="s">
        <v>40</v>
      </c>
      <c r="V444" s="20">
        <v>0.5</v>
      </c>
      <c r="W444" s="16">
        <v>1</v>
      </c>
      <c r="X444" s="21">
        <f>W444-V444</f>
        <v>0.5</v>
      </c>
      <c r="Y444" s="21">
        <f>X444*2</f>
        <v>1</v>
      </c>
    </row>
    <row r="445" spans="1:60" hidden="true">
      <c r="N445">
        <v>9</v>
      </c>
      <c r="P445" s="100">
        <f>IF(Holzma!E10="",0,INDEX($X$437:$X$445,MATCH(Holzma!E10,$U$437:$U$445,0)))</f>
        <v>0</v>
      </c>
      <c r="Q445" s="16">
        <f>IF(Holzma!F10="",0,INDEX($X$437:$X$445,MATCH(Holzma!F10,$U$437:$U$445,0)))</f>
        <v>0</v>
      </c>
      <c r="R445" s="16">
        <f>IF(Holzma!G10="",0,INDEX($X$437:$X$445,MATCH(Holzma!G10,$U$437:$U$445,0)))</f>
        <v>0</v>
      </c>
      <c r="S445" s="16">
        <f>IF(Holzma!H10="",0,INDEX($X$437:$X$445,MATCH(Holzma!H10,$U$437:$U$445,0)))</f>
        <v>0</v>
      </c>
      <c r="T445" s="15"/>
      <c r="U445" s="19" t="s">
        <v>42</v>
      </c>
      <c r="V445" s="20">
        <v>0.5</v>
      </c>
      <c r="W445" s="23">
        <v>2.22</v>
      </c>
      <c r="X445" s="21">
        <f>W445-V445</f>
        <v>1.72</v>
      </c>
      <c r="Y445" s="21">
        <f>X445*2</f>
        <v>3.44</v>
      </c>
    </row>
    <row r="446" spans="1:60" hidden="true">
      <c r="N446">
        <v>10</v>
      </c>
      <c r="P446" s="100">
        <f>IF(Holzma!E11="",0,INDEX($X$437:$X$445,MATCH(Holzma!E11,$U$437:$U$445,0)))</f>
        <v>0</v>
      </c>
      <c r="Q446" s="16">
        <f>IF(Holzma!F11="",0,INDEX($X$437:$X$445,MATCH(Holzma!F11,$U$437:$U$445,0)))</f>
        <v>0</v>
      </c>
      <c r="R446" s="16">
        <f>IF(Holzma!G11="",0,INDEX($X$437:$X$445,MATCH(Holzma!G11,$U$437:$U$445,0)))</f>
        <v>0</v>
      </c>
      <c r="S446" s="16">
        <f>IF(Holzma!H11="",0,INDEX($X$437:$X$445,MATCH(Holzma!H11,$U$437:$U$445,0)))</f>
        <v>0</v>
      </c>
      <c r="T446" s="15"/>
      <c r="U446" s="15"/>
      <c r="V446" s="15"/>
      <c r="W446" s="15"/>
      <c r="X446" s="15"/>
      <c r="Y446" s="15"/>
    </row>
    <row r="447" spans="1:60" hidden="true">
      <c r="N447">
        <v>11</v>
      </c>
      <c r="P447" s="100">
        <f>IF(Holzma!E12="",0,INDEX($X$437:$X$445,MATCH(Holzma!E12,$U$437:$U$445,0)))</f>
        <v>0</v>
      </c>
      <c r="Q447" s="16">
        <f>IF(Holzma!F12="",0,INDEX($X$437:$X$445,MATCH(Holzma!F12,$U$437:$U$445,0)))</f>
        <v>0</v>
      </c>
      <c r="R447" s="16">
        <f>IF(Holzma!G12="",0,INDEX($X$437:$X$445,MATCH(Holzma!G12,$U$437:$U$445,0)))</f>
        <v>0</v>
      </c>
      <c r="S447" s="16">
        <f>IF(Holzma!H12="",0,INDEX($X$437:$X$445,MATCH(Holzma!H12,$U$437:$U$445,0)))</f>
        <v>0</v>
      </c>
      <c r="T447" s="15"/>
      <c r="U447" s="15"/>
      <c r="V447" s="15"/>
      <c r="W447" s="15"/>
      <c r="X447" s="15"/>
      <c r="Y447" s="15"/>
    </row>
    <row r="448" spans="1:60" hidden="true">
      <c r="N448">
        <v>12</v>
      </c>
      <c r="P448" s="100">
        <f>IF(Holzma!E13="",0,INDEX($X$437:$X$445,MATCH(Holzma!E13,$U$437:$U$445,0)))</f>
        <v>0</v>
      </c>
      <c r="Q448" s="16">
        <f>IF(Holzma!F13="",0,INDEX($X$437:$X$445,MATCH(Holzma!F13,$U$437:$U$445,0)))</f>
        <v>0</v>
      </c>
      <c r="R448" s="16">
        <f>IF(Holzma!G13="",0,INDEX($X$437:$X$445,MATCH(Holzma!G13,$U$437:$U$445,0)))</f>
        <v>0</v>
      </c>
      <c r="S448" s="16">
        <f>IF(Holzma!H13="",0,INDEX($X$437:$X$445,MATCH(Holzma!H13,$U$437:$U$445,0)))</f>
        <v>0</v>
      </c>
      <c r="T448" s="15"/>
      <c r="U448" s="15"/>
      <c r="V448" s="15"/>
      <c r="W448" s="15"/>
      <c r="X448" s="15"/>
      <c r="Y448" s="15"/>
    </row>
    <row r="449" spans="1:60" hidden="true">
      <c r="N449">
        <v>13</v>
      </c>
      <c r="P449" s="100">
        <f>IF(Holzma!E14="",0,INDEX($X$437:$X$445,MATCH(Holzma!E14,$U$437:$U$445,0)))</f>
        <v>0</v>
      </c>
      <c r="Q449" s="16">
        <f>IF(Holzma!F14="",0,INDEX($X$437:$X$445,MATCH(Holzma!F14,$U$437:$U$445,0)))</f>
        <v>0</v>
      </c>
      <c r="R449" s="16">
        <f>IF(Holzma!G14="",0,INDEX($X$437:$X$445,MATCH(Holzma!G14,$U$437:$U$445,0)))</f>
        <v>0</v>
      </c>
      <c r="S449" s="16">
        <f>IF(Holzma!H14="",0,INDEX($X$437:$X$445,MATCH(Holzma!H14,$U$437:$U$445,0)))</f>
        <v>0</v>
      </c>
      <c r="T449" s="15"/>
      <c r="U449" s="15"/>
      <c r="V449" s="15"/>
      <c r="W449" s="15"/>
      <c r="X449" s="15"/>
      <c r="Y449" s="15"/>
    </row>
    <row r="450" spans="1:60" hidden="true">
      <c r="N450">
        <v>14</v>
      </c>
      <c r="P450" s="100">
        <f>IF(Holzma!E15="",0,INDEX($X$437:$X$445,MATCH(Holzma!E15,$U$437:$U$445,0)))</f>
        <v>0</v>
      </c>
      <c r="Q450" s="16">
        <f>IF(Holzma!F15="",0,INDEX($X$437:$X$445,MATCH(Holzma!F15,$U$437:$U$445,0)))</f>
        <v>0</v>
      </c>
      <c r="R450" s="16">
        <f>IF(Holzma!G15="",0,INDEX($X$437:$X$445,MATCH(Holzma!G15,$U$437:$U$445,0)))</f>
        <v>0</v>
      </c>
      <c r="S450" s="16">
        <f>IF(Holzma!H15="",0,INDEX($X$437:$X$445,MATCH(Holzma!H15,$U$437:$U$445,0)))</f>
        <v>0</v>
      </c>
      <c r="T450" s="15"/>
      <c r="U450" s="15"/>
      <c r="V450" s="15"/>
      <c r="W450" s="15"/>
      <c r="X450" s="15"/>
      <c r="Y450" s="15"/>
    </row>
    <row r="451" spans="1:60" hidden="true">
      <c r="N451">
        <v>15</v>
      </c>
      <c r="P451" s="100">
        <f>IF(Holzma!E16="",0,INDEX($X$437:$X$445,MATCH(Holzma!E16,$U$437:$U$445,0)))</f>
        <v>0</v>
      </c>
      <c r="Q451" s="16">
        <f>IF(Holzma!F16="",0,INDEX($X$437:$X$445,MATCH(Holzma!F16,$U$437:$U$445,0)))</f>
        <v>0</v>
      </c>
      <c r="R451" s="16">
        <f>IF(Holzma!G16="",0,INDEX($X$437:$X$445,MATCH(Holzma!G16,$U$437:$U$445,0)))</f>
        <v>0</v>
      </c>
      <c r="S451" s="16">
        <f>IF(Holzma!H16="",0,INDEX($X$437:$X$445,MATCH(Holzma!H16,$U$437:$U$445,0)))</f>
        <v>0</v>
      </c>
      <c r="T451" s="15"/>
      <c r="U451" s="15"/>
      <c r="V451" s="15"/>
      <c r="W451" s="15"/>
      <c r="X451" s="15"/>
      <c r="Y451" s="15"/>
    </row>
    <row r="452" spans="1:60" hidden="true">
      <c r="N452">
        <v>16</v>
      </c>
      <c r="P452" s="100">
        <f>IF(Holzma!E17="",0,INDEX($X$437:$X$445,MATCH(Holzma!E17,$U$437:$U$445,0)))</f>
        <v>0</v>
      </c>
      <c r="Q452" s="16">
        <f>IF(Holzma!F17="",0,INDEX($X$437:$X$445,MATCH(Holzma!F17,$U$437:$U$445,0)))</f>
        <v>0</v>
      </c>
      <c r="R452" s="16">
        <f>IF(Holzma!G17="",0,INDEX($X$437:$X$445,MATCH(Holzma!G17,$U$437:$U$445,0)))</f>
        <v>0</v>
      </c>
      <c r="S452" s="16">
        <f>IF(Holzma!H17="",0,INDEX($X$437:$X$445,MATCH(Holzma!H17,$U$437:$U$445,0)))</f>
        <v>0</v>
      </c>
      <c r="T452" s="15"/>
      <c r="U452" s="15"/>
      <c r="V452" s="15"/>
      <c r="W452" s="15"/>
      <c r="X452" s="15"/>
      <c r="Y452" s="15"/>
    </row>
    <row r="453" spans="1:60" hidden="true">
      <c r="N453">
        <v>17</v>
      </c>
      <c r="P453" s="100">
        <f>IF(Holzma!E18="",0,INDEX($X$437:$X$445,MATCH(Holzma!E18,$U$437:$U$445,0)))</f>
        <v>0</v>
      </c>
      <c r="Q453" s="16">
        <f>IF(Holzma!F18="",0,INDEX($X$437:$X$445,MATCH(Holzma!F18,$U$437:$U$445,0)))</f>
        <v>0</v>
      </c>
      <c r="R453" s="16">
        <f>IF(Holzma!G18="",0,INDEX($X$437:$X$445,MATCH(Holzma!G18,$U$437:$U$445,0)))</f>
        <v>0</v>
      </c>
      <c r="S453" s="16">
        <f>IF(Holzma!H18="",0,INDEX($X$437:$X$445,MATCH(Holzma!H18,$U$437:$U$445,0)))</f>
        <v>0</v>
      </c>
      <c r="T453" s="15"/>
      <c r="U453" s="15"/>
      <c r="V453" s="15"/>
      <c r="W453" s="15"/>
      <c r="X453" s="15"/>
      <c r="Y453" s="15"/>
    </row>
    <row r="454" spans="1:60" hidden="true">
      <c r="N454">
        <v>18</v>
      </c>
      <c r="P454" s="100">
        <f>IF(Holzma!E19="",0,INDEX($X$437:$X$445,MATCH(Holzma!E19,$U$437:$U$445,0)))</f>
        <v>0</v>
      </c>
      <c r="Q454" s="16">
        <f>IF(Holzma!F19="",0,INDEX($X$437:$X$445,MATCH(Holzma!F19,$U$437:$U$445,0)))</f>
        <v>0</v>
      </c>
      <c r="R454" s="16">
        <f>IF(Holzma!G19="",0,INDEX($X$437:$X$445,MATCH(Holzma!G19,$U$437:$U$445,0)))</f>
        <v>0</v>
      </c>
      <c r="S454" s="16">
        <f>IF(Holzma!H19="",0,INDEX($X$437:$X$445,MATCH(Holzma!H19,$U$437:$U$445,0)))</f>
        <v>0</v>
      </c>
      <c r="T454" s="15"/>
      <c r="U454" s="15"/>
      <c r="V454" s="15"/>
      <c r="W454" s="15"/>
      <c r="X454" s="15"/>
      <c r="Y454" s="15"/>
    </row>
    <row r="455" spans="1:60" hidden="true">
      <c r="N455">
        <v>19</v>
      </c>
      <c r="P455" s="100">
        <f>IF(Holzma!E20="",0,INDEX($X$437:$X$445,MATCH(Holzma!E20,$U$437:$U$445,0)))</f>
        <v>0</v>
      </c>
      <c r="Q455" s="16">
        <f>IF(Holzma!F20="",0,INDEX($X$437:$X$445,MATCH(Holzma!F20,$U$437:$U$445,0)))</f>
        <v>0</v>
      </c>
      <c r="R455" s="16">
        <f>IF(Holzma!G20="",0,INDEX($X$437:$X$445,MATCH(Holzma!G20,$U$437:$U$445,0)))</f>
        <v>0</v>
      </c>
      <c r="S455" s="16">
        <f>IF(Holzma!H20="",0,INDEX($X$437:$X$445,MATCH(Holzma!H20,$U$437:$U$445,0)))</f>
        <v>0</v>
      </c>
      <c r="T455" s="15"/>
      <c r="U455" s="15"/>
      <c r="V455" s="15"/>
      <c r="W455" s="15"/>
      <c r="X455" s="15"/>
      <c r="Y455" s="15"/>
    </row>
    <row r="456" spans="1:60" hidden="true">
      <c r="N456">
        <v>20</v>
      </c>
      <c r="P456" s="100">
        <f>IF(Holzma!E21="",0,INDEX($X$437:$X$445,MATCH(Holzma!E21,$U$437:$U$445,0)))</f>
        <v>0</v>
      </c>
      <c r="Q456" s="16">
        <f>IF(Holzma!F21="",0,INDEX($X$437:$X$445,MATCH(Holzma!F21,$U$437:$U$445,0)))</f>
        <v>0</v>
      </c>
      <c r="R456" s="16">
        <f>IF(Holzma!G21="",0,INDEX($X$437:$X$445,MATCH(Holzma!G21,$U$437:$U$445,0)))</f>
        <v>0</v>
      </c>
      <c r="S456" s="16">
        <f>IF(Holzma!H21="",0,INDEX($X$437:$X$445,MATCH(Holzma!H21,$U$437:$U$445,0)))</f>
        <v>0</v>
      </c>
      <c r="T456" s="15"/>
      <c r="U456" s="15"/>
      <c r="V456" s="15"/>
      <c r="W456" s="15"/>
      <c r="X456" s="15"/>
      <c r="Y456" s="15"/>
    </row>
    <row r="457" spans="1:60" hidden="true">
      <c r="N457">
        <v>21</v>
      </c>
      <c r="P457" s="100">
        <f>IF(Holzma!E22="",0,INDEX($X$437:$X$445,MATCH(Holzma!E22,$U$437:$U$445,0)))</f>
        <v>0</v>
      </c>
      <c r="Q457" s="16">
        <f>IF(Holzma!F22="",0,INDEX($X$437:$X$445,MATCH(Holzma!F22,$U$437:$U$445,0)))</f>
        <v>0</v>
      </c>
      <c r="R457" s="16">
        <f>IF(Holzma!G22="",0,INDEX($X$437:$X$445,MATCH(Holzma!G22,$U$437:$U$445,0)))</f>
        <v>0</v>
      </c>
      <c r="S457" s="16">
        <f>IF(Holzma!H22="",0,INDEX($X$437:$X$445,MATCH(Holzma!H22,$U$437:$U$445,0)))</f>
        <v>0</v>
      </c>
      <c r="T457" s="15"/>
      <c r="U457" s="15"/>
      <c r="V457" s="15"/>
      <c r="W457" s="15"/>
      <c r="X457" s="15"/>
      <c r="Y457" s="15"/>
    </row>
    <row r="458" spans="1:60" hidden="true">
      <c r="N458">
        <v>22</v>
      </c>
      <c r="P458" s="100">
        <f>IF(Holzma!E23="",0,INDEX($X$437:$X$445,MATCH(Holzma!E23,$U$437:$U$445,0)))</f>
        <v>0</v>
      </c>
      <c r="Q458" s="16">
        <f>IF(Holzma!F23="",0,INDEX($X$437:$X$445,MATCH(Holzma!F23,$U$437:$U$445,0)))</f>
        <v>0</v>
      </c>
      <c r="R458" s="16">
        <f>IF(Holzma!G23="",0,INDEX($X$437:$X$445,MATCH(Holzma!G23,$U$437:$U$445,0)))</f>
        <v>0</v>
      </c>
      <c r="S458" s="16">
        <f>IF(Holzma!H23="",0,INDEX($X$437:$X$445,MATCH(Holzma!H23,$U$437:$U$445,0)))</f>
        <v>0</v>
      </c>
      <c r="T458" s="15"/>
      <c r="U458" s="15"/>
      <c r="V458" s="15"/>
      <c r="W458" s="15"/>
      <c r="X458" s="15"/>
      <c r="Y458" s="15"/>
    </row>
    <row r="459" spans="1:60" hidden="true">
      <c r="N459">
        <v>23</v>
      </c>
      <c r="P459" s="100">
        <f>IF(Holzma!E24="",0,INDEX($X$437:$X$445,MATCH(Holzma!E24,$U$437:$U$445,0)))</f>
        <v>0</v>
      </c>
      <c r="Q459" s="16">
        <f>IF(Holzma!F24="",0,INDEX($X$437:$X$445,MATCH(Holzma!F24,$U$437:$U$445,0)))</f>
        <v>0</v>
      </c>
      <c r="R459" s="16">
        <f>IF(Holzma!G24="",0,INDEX($X$437:$X$445,MATCH(Holzma!G24,$U$437:$U$445,0)))</f>
        <v>0</v>
      </c>
      <c r="S459" s="16">
        <f>IF(Holzma!H24="",0,INDEX($X$437:$X$445,MATCH(Holzma!H24,$U$437:$U$445,0)))</f>
        <v>0</v>
      </c>
      <c r="T459" s="15"/>
      <c r="U459" s="15"/>
      <c r="V459" s="15"/>
      <c r="W459" s="15"/>
      <c r="X459" s="15"/>
      <c r="Y459" s="15"/>
    </row>
    <row r="460" spans="1:60" hidden="true">
      <c r="N460">
        <v>24</v>
      </c>
      <c r="P460" s="100">
        <f>IF(Holzma!E25="",0,INDEX($X$437:$X$445,MATCH(Holzma!E25,$U$437:$U$445,0)))</f>
        <v>0</v>
      </c>
      <c r="Q460" s="16">
        <f>IF(Holzma!F25="",0,INDEX($X$437:$X$445,MATCH(Holzma!F25,$U$437:$U$445,0)))</f>
        <v>0</v>
      </c>
      <c r="R460" s="16">
        <f>IF(Holzma!G25="",0,INDEX($X$437:$X$445,MATCH(Holzma!G25,$U$437:$U$445,0)))</f>
        <v>0</v>
      </c>
      <c r="S460" s="16">
        <f>IF(Holzma!H25="",0,INDEX($X$437:$X$445,MATCH(Holzma!H25,$U$437:$U$445,0)))</f>
        <v>0</v>
      </c>
      <c r="T460" s="15"/>
      <c r="U460" s="15"/>
      <c r="V460" s="15"/>
      <c r="W460" s="15"/>
      <c r="X460" s="15"/>
      <c r="Y460" s="15"/>
    </row>
    <row r="461" spans="1:60" hidden="true">
      <c r="N461">
        <v>25</v>
      </c>
      <c r="P461" s="100">
        <f>IF(Holzma!E26="",0,INDEX($X$437:$X$445,MATCH(Holzma!E26,$U$437:$U$445,0)))</f>
        <v>0</v>
      </c>
      <c r="Q461" s="16">
        <f>IF(Holzma!F26="",0,INDEX($X$437:$X$445,MATCH(Holzma!F26,$U$437:$U$445,0)))</f>
        <v>0</v>
      </c>
      <c r="R461" s="16">
        <f>IF(Holzma!G26="",0,INDEX($X$437:$X$445,MATCH(Holzma!G26,$U$437:$U$445,0)))</f>
        <v>0</v>
      </c>
      <c r="S461" s="16">
        <f>IF(Holzma!H26="",0,INDEX($X$437:$X$445,MATCH(Holzma!H26,$U$437:$U$445,0)))</f>
        <v>0</v>
      </c>
      <c r="T461" s="15"/>
      <c r="U461" s="15"/>
      <c r="V461" s="15"/>
      <c r="W461" s="15"/>
      <c r="X461" s="15"/>
      <c r="Y461" s="15"/>
    </row>
    <row r="462" spans="1:60" hidden="true">
      <c r="N462">
        <v>26</v>
      </c>
      <c r="P462" s="100">
        <f>IF(Holzma!E27="",0,INDEX($X$437:$X$445,MATCH(Holzma!E27,$U$437:$U$445,0)))</f>
        <v>0</v>
      </c>
      <c r="Q462" s="16">
        <f>IF(Holzma!F27="",0,INDEX($X$437:$X$445,MATCH(Holzma!F27,$U$437:$U$445,0)))</f>
        <v>0</v>
      </c>
      <c r="R462" s="16">
        <f>IF(Holzma!G27="",0,INDEX($X$437:$X$445,MATCH(Holzma!G27,$U$437:$U$445,0)))</f>
        <v>0</v>
      </c>
      <c r="S462" s="16">
        <f>IF(Holzma!H27="",0,INDEX($X$437:$X$445,MATCH(Holzma!H27,$U$437:$U$445,0)))</f>
        <v>0</v>
      </c>
      <c r="T462" s="15"/>
      <c r="U462" s="15"/>
      <c r="V462" s="15"/>
      <c r="W462" s="15"/>
      <c r="X462" s="15"/>
      <c r="Y462" s="15"/>
    </row>
    <row r="463" spans="1:60" hidden="true">
      <c r="N463">
        <v>27</v>
      </c>
      <c r="P463" s="100">
        <f>IF(Holzma!E28="",0,INDEX($X$437:$X$445,MATCH(Holzma!E28,$U$437:$U$445,0)))</f>
        <v>0</v>
      </c>
      <c r="Q463" s="16">
        <f>IF(Holzma!F28="",0,INDEX($X$437:$X$445,MATCH(Holzma!F28,$U$437:$U$445,0)))</f>
        <v>0</v>
      </c>
      <c r="R463" s="16">
        <f>IF(Holzma!G28="",0,INDEX($X$437:$X$445,MATCH(Holzma!G28,$U$437:$U$445,0)))</f>
        <v>0</v>
      </c>
      <c r="S463" s="16">
        <f>IF(Holzma!H28="",0,INDEX($X$437:$X$445,MATCH(Holzma!H28,$U$437:$U$445,0)))</f>
        <v>0</v>
      </c>
      <c r="T463" s="15"/>
      <c r="U463" s="15"/>
      <c r="V463" s="15"/>
      <c r="W463" s="15"/>
      <c r="X463" s="15"/>
      <c r="Y463" s="15"/>
    </row>
    <row r="464" spans="1:60" hidden="true">
      <c r="N464">
        <v>28</v>
      </c>
      <c r="P464" s="100">
        <f>IF(Holzma!E29="",0,INDEX($X$437:$X$445,MATCH(Holzma!E29,$U$437:$U$445,0)))</f>
        <v>0</v>
      </c>
      <c r="Q464" s="16">
        <f>IF(Holzma!F29="",0,INDEX($X$437:$X$445,MATCH(Holzma!F29,$U$437:$U$445,0)))</f>
        <v>0</v>
      </c>
      <c r="R464" s="16">
        <f>IF(Holzma!G29="",0,INDEX($X$437:$X$445,MATCH(Holzma!G29,$U$437:$U$445,0)))</f>
        <v>0</v>
      </c>
      <c r="S464" s="16">
        <f>IF(Holzma!H29="",0,INDEX($X$437:$X$445,MATCH(Holzma!H29,$U$437:$U$445,0)))</f>
        <v>0</v>
      </c>
      <c r="T464" s="15"/>
      <c r="U464" s="15"/>
      <c r="V464" s="15"/>
      <c r="W464" s="15"/>
      <c r="X464" s="15"/>
      <c r="Y464" s="15"/>
    </row>
    <row r="465" spans="1:60" hidden="true">
      <c r="N465">
        <v>29</v>
      </c>
      <c r="P465" s="100">
        <f>IF(Holzma!E30="",0,INDEX($X$437:$X$445,MATCH(Holzma!E30,$U$437:$U$445,0)))</f>
        <v>0</v>
      </c>
      <c r="Q465" s="16">
        <f>IF(Holzma!F30="",0,INDEX($X$437:$X$445,MATCH(Holzma!F30,$U$437:$U$445,0)))</f>
        <v>0</v>
      </c>
      <c r="R465" s="16">
        <f>IF(Holzma!G30="",0,INDEX($X$437:$X$445,MATCH(Holzma!G30,$U$437:$U$445,0)))</f>
        <v>0</v>
      </c>
      <c r="S465" s="16">
        <f>IF(Holzma!H30="",0,INDEX($X$437:$X$445,MATCH(Holzma!H30,$U$437:$U$445,0)))</f>
        <v>0</v>
      </c>
      <c r="T465" s="15"/>
      <c r="U465" s="15"/>
      <c r="V465" s="15"/>
      <c r="W465" s="15"/>
      <c r="X465" s="15"/>
      <c r="Y465" s="15"/>
    </row>
    <row r="466" spans="1:60" hidden="true">
      <c r="N466">
        <v>30</v>
      </c>
      <c r="P466" s="100">
        <f>IF(Holzma!E31="",0,INDEX($X$437:$X$445,MATCH(Holzma!E31,$U$437:$U$445,0)))</f>
        <v>0</v>
      </c>
      <c r="Q466" s="16">
        <f>IF(Holzma!F31="",0,INDEX($X$437:$X$445,MATCH(Holzma!F31,$U$437:$U$445,0)))</f>
        <v>0</v>
      </c>
      <c r="R466" s="16">
        <f>IF(Holzma!G31="",0,INDEX($X$437:$X$445,MATCH(Holzma!G31,$U$437:$U$445,0)))</f>
        <v>0</v>
      </c>
      <c r="S466" s="16">
        <f>IF(Holzma!H31="",0,INDEX($X$437:$X$445,MATCH(Holzma!H31,$U$437:$U$445,0)))</f>
        <v>0</v>
      </c>
      <c r="T466" s="15"/>
      <c r="U466" s="15"/>
      <c r="V466" s="15"/>
      <c r="W466" s="15"/>
      <c r="X466" s="15"/>
      <c r="Y466" s="15"/>
    </row>
    <row r="467" spans="1:60" hidden="true">
      <c r="N467">
        <v>31</v>
      </c>
      <c r="P467" s="100">
        <f>IF(Holzma!E32="",0,INDEX($X$437:$X$445,MATCH(Holzma!E32,$U$437:$U$445,0)))</f>
        <v>0</v>
      </c>
      <c r="Q467" s="16">
        <f>IF(Holzma!F32="",0,INDEX($X$437:$X$445,MATCH(Holzma!F32,$U$437:$U$445,0)))</f>
        <v>0</v>
      </c>
      <c r="R467" s="16">
        <f>IF(Holzma!G32="",0,INDEX($X$437:$X$445,MATCH(Holzma!G32,$U$437:$U$445,0)))</f>
        <v>0</v>
      </c>
      <c r="S467" s="16">
        <f>IF(Holzma!H32="",0,INDEX($X$437:$X$445,MATCH(Holzma!H32,$U$437:$U$445,0)))</f>
        <v>0</v>
      </c>
      <c r="T467" s="15"/>
      <c r="U467" s="15"/>
      <c r="V467" s="15"/>
      <c r="W467" s="15"/>
      <c r="X467" s="15"/>
      <c r="Y467" s="15"/>
    </row>
    <row r="468" spans="1:60" hidden="true">
      <c r="N468">
        <v>32</v>
      </c>
      <c r="P468" s="100">
        <f>IF(Holzma!E33="",0,INDEX($X$437:$X$445,MATCH(Holzma!E33,$U$437:$U$445,0)))</f>
        <v>0</v>
      </c>
      <c r="Q468" s="16">
        <f>IF(Holzma!F33="",0,INDEX($X$437:$X$445,MATCH(Holzma!F33,$U$437:$U$445,0)))</f>
        <v>0</v>
      </c>
      <c r="R468" s="16">
        <f>IF(Holzma!G33="",0,INDEX($X$437:$X$445,MATCH(Holzma!G33,$U$437:$U$445,0)))</f>
        <v>0</v>
      </c>
      <c r="S468" s="16">
        <f>IF(Holzma!H33="",0,INDEX($X$437:$X$445,MATCH(Holzma!H33,$U$437:$U$445,0)))</f>
        <v>0</v>
      </c>
      <c r="T468" s="15"/>
      <c r="U468" s="15"/>
      <c r="V468" s="15"/>
      <c r="W468" s="15"/>
      <c r="X468" s="15"/>
      <c r="Y468" s="15"/>
    </row>
    <row r="469" spans="1:60" hidden="true">
      <c r="N469">
        <v>33</v>
      </c>
      <c r="P469" s="100">
        <f>IF(Holzma!E34="",0,INDEX($X$437:$X$445,MATCH(Holzma!E34,$U$437:$U$445,0)))</f>
        <v>0</v>
      </c>
      <c r="Q469" s="16">
        <f>IF(Holzma!F34="",0,INDEX($X$437:$X$445,MATCH(Holzma!F34,$U$437:$U$445,0)))</f>
        <v>0</v>
      </c>
      <c r="R469" s="16">
        <f>IF(Holzma!G34="",0,INDEX($X$437:$X$445,MATCH(Holzma!G34,$U$437:$U$445,0)))</f>
        <v>0</v>
      </c>
      <c r="S469" s="16">
        <f>IF(Holzma!H34="",0,INDEX($X$437:$X$445,MATCH(Holzma!H34,$U$437:$U$445,0)))</f>
        <v>0</v>
      </c>
      <c r="T469" s="15"/>
      <c r="U469" s="15"/>
      <c r="V469" s="15"/>
      <c r="W469" s="15"/>
      <c r="X469" s="15"/>
      <c r="Y469" s="15"/>
    </row>
    <row r="470" spans="1:60" hidden="true">
      <c r="N470">
        <v>34</v>
      </c>
      <c r="P470" s="100">
        <f>IF(Holzma!E35="",0,INDEX($X$437:$X$445,MATCH(Holzma!E35,$U$437:$U$445,0)))</f>
        <v>0</v>
      </c>
      <c r="Q470" s="16">
        <f>IF(Holzma!F35="",0,INDEX($X$437:$X$445,MATCH(Holzma!F35,$U$437:$U$445,0)))</f>
        <v>0</v>
      </c>
      <c r="R470" s="16">
        <f>IF(Holzma!G35="",0,INDEX($X$437:$X$445,MATCH(Holzma!G35,$U$437:$U$445,0)))</f>
        <v>0</v>
      </c>
      <c r="S470" s="16">
        <f>IF(Holzma!H35="",0,INDEX($X$437:$X$445,MATCH(Holzma!H35,$U$437:$U$445,0)))</f>
        <v>0</v>
      </c>
      <c r="T470" s="15"/>
      <c r="U470" s="15"/>
      <c r="V470" s="15"/>
      <c r="W470" s="15"/>
      <c r="X470" s="15"/>
      <c r="Y470" s="15"/>
    </row>
    <row r="471" spans="1:60" hidden="true">
      <c r="N471">
        <v>35</v>
      </c>
      <c r="P471" s="100">
        <f>IF(Holzma!E36="",0,INDEX($X$437:$X$445,MATCH(Holzma!E36,$U$437:$U$445,0)))</f>
        <v>0</v>
      </c>
      <c r="Q471" s="16">
        <f>IF(Holzma!F36="",0,INDEX($X$437:$X$445,MATCH(Holzma!F36,$U$437:$U$445,0)))</f>
        <v>0</v>
      </c>
      <c r="R471" s="16">
        <f>IF(Holzma!G36="",0,INDEX($X$437:$X$445,MATCH(Holzma!G36,$U$437:$U$445,0)))</f>
        <v>0</v>
      </c>
      <c r="S471" s="16">
        <f>IF(Holzma!H36="",0,INDEX($X$437:$X$445,MATCH(Holzma!H36,$U$437:$U$445,0)))</f>
        <v>0</v>
      </c>
      <c r="T471" s="15"/>
      <c r="U471" s="15"/>
      <c r="V471" s="15"/>
      <c r="W471" s="15"/>
      <c r="X471" s="15"/>
      <c r="Y471" s="15"/>
    </row>
    <row r="472" spans="1:60" hidden="true">
      <c r="N472">
        <v>36</v>
      </c>
      <c r="P472" s="100">
        <f>IF(Holzma!E37="",0,INDEX($X$437:$X$445,MATCH(Holzma!E37,$U$437:$U$445,0)))</f>
        <v>0</v>
      </c>
      <c r="Q472" s="16">
        <f>IF(Holzma!F37="",0,INDEX($X$437:$X$445,MATCH(Holzma!F37,$U$437:$U$445,0)))</f>
        <v>0</v>
      </c>
      <c r="R472" s="16">
        <f>IF(Holzma!G37="",0,INDEX($X$437:$X$445,MATCH(Holzma!G37,$U$437:$U$445,0)))</f>
        <v>0</v>
      </c>
      <c r="S472" s="16">
        <f>IF(Holzma!H37="",0,INDEX($X$437:$X$445,MATCH(Holzma!H37,$U$437:$U$445,0)))</f>
        <v>0</v>
      </c>
      <c r="T472" s="15"/>
      <c r="U472" s="15"/>
      <c r="V472" s="15"/>
      <c r="W472" s="15"/>
      <c r="X472" s="15"/>
      <c r="Y472" s="15"/>
    </row>
    <row r="473" spans="1:60" hidden="true">
      <c r="N473">
        <v>37</v>
      </c>
      <c r="P473" s="100">
        <f>IF(Holzma!E38="",0,INDEX($X$437:$X$445,MATCH(Holzma!E38,$U$437:$U$445,0)))</f>
        <v>0</v>
      </c>
      <c r="Q473" s="16">
        <f>IF(Holzma!F38="",0,INDEX($X$437:$X$445,MATCH(Holzma!F38,$U$437:$U$445,0)))</f>
        <v>0</v>
      </c>
      <c r="R473" s="16">
        <f>IF(Holzma!G38="",0,INDEX($X$437:$X$445,MATCH(Holzma!G38,$U$437:$U$445,0)))</f>
        <v>0</v>
      </c>
      <c r="S473" s="16">
        <f>IF(Holzma!H38="",0,INDEX($X$437:$X$445,MATCH(Holzma!H38,$U$437:$U$445,0)))</f>
        <v>0</v>
      </c>
      <c r="T473" s="15"/>
      <c r="U473" s="15"/>
      <c r="V473" s="15"/>
      <c r="W473" s="15"/>
      <c r="X473" s="15"/>
      <c r="Y473" s="15"/>
    </row>
    <row r="474" spans="1:60" hidden="true">
      <c r="N474">
        <v>38</v>
      </c>
      <c r="P474" s="100">
        <f>IF(Holzma!E39="",0,INDEX($X$437:$X$445,MATCH(Holzma!E39,$U$437:$U$445,0)))</f>
        <v>0</v>
      </c>
      <c r="Q474" s="16">
        <f>IF(Holzma!F39="",0,INDEX($X$437:$X$445,MATCH(Holzma!F39,$U$437:$U$445,0)))</f>
        <v>0</v>
      </c>
      <c r="R474" s="16">
        <f>IF(Holzma!G39="",0,INDEX($X$437:$X$445,MATCH(Holzma!G39,$U$437:$U$445,0)))</f>
        <v>0</v>
      </c>
      <c r="S474" s="16">
        <f>IF(Holzma!H39="",0,INDEX($X$437:$X$445,MATCH(Holzma!H39,$U$437:$U$445,0)))</f>
        <v>0</v>
      </c>
      <c r="T474" s="15"/>
      <c r="U474" s="15"/>
      <c r="V474" s="15"/>
      <c r="W474" s="15"/>
      <c r="X474" s="15"/>
      <c r="Y474" s="15"/>
    </row>
    <row r="475" spans="1:60" hidden="true">
      <c r="N475">
        <v>39</v>
      </c>
      <c r="P475" s="100">
        <f>IF(Holzma!E40="",0,INDEX($X$437:$X$445,MATCH(Holzma!E40,$U$437:$U$445,0)))</f>
        <v>0</v>
      </c>
      <c r="Q475" s="16">
        <f>IF(Holzma!F40="",0,INDEX($X$437:$X$445,MATCH(Holzma!F40,$U$437:$U$445,0)))</f>
        <v>0</v>
      </c>
      <c r="R475" s="16">
        <f>IF(Holzma!G40="",0,INDEX($X$437:$X$445,MATCH(Holzma!G40,$U$437:$U$445,0)))</f>
        <v>0</v>
      </c>
      <c r="S475" s="16">
        <f>IF(Holzma!H40="",0,INDEX($X$437:$X$445,MATCH(Holzma!H40,$U$437:$U$445,0)))</f>
        <v>0</v>
      </c>
      <c r="T475" s="15"/>
      <c r="U475" s="15"/>
      <c r="V475" s="15"/>
      <c r="W475" s="15"/>
      <c r="X475" s="15"/>
      <c r="Y475" s="15"/>
    </row>
    <row r="476" spans="1:60" hidden="true">
      <c r="N476">
        <v>40</v>
      </c>
      <c r="P476" s="100">
        <f>IF(Holzma!E41="",0,INDEX($X$437:$X$445,MATCH(Holzma!E41,$U$437:$U$445,0)))</f>
        <v>0</v>
      </c>
      <c r="Q476" s="16">
        <f>IF(Holzma!F41="",0,INDEX($X$437:$X$445,MATCH(Holzma!F41,$U$437:$U$445,0)))</f>
        <v>0</v>
      </c>
      <c r="R476" s="16">
        <f>IF(Holzma!G41="",0,INDEX($X$437:$X$445,MATCH(Holzma!G41,$U$437:$U$445,0)))</f>
        <v>0</v>
      </c>
      <c r="S476" s="16">
        <f>IF(Holzma!H41="",0,INDEX($X$437:$X$445,MATCH(Holzma!H41,$U$437:$U$445,0)))</f>
        <v>0</v>
      </c>
      <c r="T476" s="15"/>
      <c r="U476" s="15"/>
      <c r="V476" s="15"/>
      <c r="W476" s="15"/>
      <c r="X476" s="15"/>
      <c r="Y476" s="15"/>
    </row>
    <row r="477" spans="1:60" hidden="true">
      <c r="N477">
        <v>41</v>
      </c>
      <c r="P477" s="100">
        <f>IF(Holzma!E42="",0,INDEX($X$437:$X$445,MATCH(Holzma!E42,$U$437:$U$445,0)))</f>
        <v>0</v>
      </c>
      <c r="Q477" s="16">
        <f>IF(Holzma!F42="",0,INDEX($X$437:$X$445,MATCH(Holzma!F42,$U$437:$U$445,0)))</f>
        <v>0</v>
      </c>
      <c r="R477" s="16">
        <f>IF(Holzma!G42="",0,INDEX($X$437:$X$445,MATCH(Holzma!G42,$U$437:$U$445,0)))</f>
        <v>0</v>
      </c>
      <c r="S477" s="16">
        <f>IF(Holzma!H42="",0,INDEX($X$437:$X$445,MATCH(Holzma!H42,$U$437:$U$445,0)))</f>
        <v>0</v>
      </c>
      <c r="T477" s="15"/>
      <c r="U477" s="15"/>
      <c r="V477" s="15"/>
      <c r="W477" s="15"/>
      <c r="X477" s="15"/>
      <c r="Y477" s="15"/>
    </row>
    <row r="478" spans="1:60" hidden="true">
      <c r="N478">
        <v>42</v>
      </c>
      <c r="P478" s="100">
        <f>IF(Holzma!E43="",0,INDEX($X$437:$X$445,MATCH(Holzma!E43,$U$437:$U$445,0)))</f>
        <v>0</v>
      </c>
      <c r="Q478" s="16">
        <f>IF(Holzma!F43="",0,INDEX($X$437:$X$445,MATCH(Holzma!F43,$U$437:$U$445,0)))</f>
        <v>0</v>
      </c>
      <c r="R478" s="16">
        <f>IF(Holzma!G43="",0,INDEX($X$437:$X$445,MATCH(Holzma!G43,$U$437:$U$445,0)))</f>
        <v>0</v>
      </c>
      <c r="S478" s="16">
        <f>IF(Holzma!H43="",0,INDEX($X$437:$X$445,MATCH(Holzma!H43,$U$437:$U$445,0)))</f>
        <v>0</v>
      </c>
      <c r="T478" s="15"/>
      <c r="U478" s="15"/>
      <c r="V478" s="15"/>
      <c r="W478" s="15"/>
      <c r="X478" s="15"/>
      <c r="Y478" s="15"/>
    </row>
    <row r="479" spans="1:60" hidden="true">
      <c r="N479">
        <v>43</v>
      </c>
      <c r="P479" s="100">
        <f>IF(Holzma!E44="",0,INDEX($X$437:$X$445,MATCH(Holzma!E44,$U$437:$U$445,0)))</f>
        <v>0</v>
      </c>
      <c r="Q479" s="16">
        <f>IF(Holzma!F44="",0,INDEX($X$437:$X$445,MATCH(Holzma!F44,$U$437:$U$445,0)))</f>
        <v>0</v>
      </c>
      <c r="R479" s="16">
        <f>IF(Holzma!G44="",0,INDEX($X$437:$X$445,MATCH(Holzma!G44,$U$437:$U$445,0)))</f>
        <v>0</v>
      </c>
      <c r="S479" s="16">
        <f>IF(Holzma!H44="",0,INDEX($X$437:$X$445,MATCH(Holzma!H44,$U$437:$U$445,0)))</f>
        <v>0</v>
      </c>
      <c r="T479" s="15"/>
      <c r="U479" s="15"/>
      <c r="V479" s="15"/>
      <c r="W479" s="15"/>
      <c r="X479" s="15"/>
      <c r="Y479" s="15"/>
    </row>
    <row r="480" spans="1:60" hidden="true">
      <c r="N480">
        <v>44</v>
      </c>
      <c r="P480" s="100">
        <f>IF(Holzma!E45="",0,INDEX($X$437:$X$445,MATCH(Holzma!E45,$U$437:$U$445,0)))</f>
        <v>0</v>
      </c>
      <c r="Q480" s="16">
        <f>IF(Holzma!F45="",0,INDEX($X$437:$X$445,MATCH(Holzma!F45,$U$437:$U$445,0)))</f>
        <v>0</v>
      </c>
      <c r="R480" s="16">
        <f>IF(Holzma!G45="",0,INDEX($X$437:$X$445,MATCH(Holzma!G45,$U$437:$U$445,0)))</f>
        <v>0</v>
      </c>
      <c r="S480" s="16">
        <f>IF(Holzma!H45="",0,INDEX($X$437:$X$445,MATCH(Holzma!H45,$U$437:$U$445,0)))</f>
        <v>0</v>
      </c>
      <c r="T480" s="15"/>
      <c r="U480" s="15"/>
      <c r="V480" s="15"/>
      <c r="W480" s="15"/>
      <c r="X480" s="15"/>
      <c r="Y480" s="15"/>
    </row>
    <row r="481" spans="1:60" hidden="true">
      <c r="N481">
        <v>45</v>
      </c>
      <c r="P481" s="100">
        <f>IF(Holzma!E46="",0,INDEX($X$437:$X$445,MATCH(Holzma!E46,$U$437:$U$445,0)))</f>
        <v>0</v>
      </c>
      <c r="Q481" s="16">
        <f>IF(Holzma!F46="",0,INDEX($X$437:$X$445,MATCH(Holzma!F46,$U$437:$U$445,0)))</f>
        <v>0</v>
      </c>
      <c r="R481" s="16">
        <f>IF(Holzma!G46="",0,INDEX($X$437:$X$445,MATCH(Holzma!G46,$U$437:$U$445,0)))</f>
        <v>0</v>
      </c>
      <c r="S481" s="16">
        <f>IF(Holzma!H46="",0,INDEX($X$437:$X$445,MATCH(Holzma!H46,$U$437:$U$445,0)))</f>
        <v>0</v>
      </c>
      <c r="T481" s="15"/>
      <c r="U481" s="15"/>
      <c r="V481" s="15"/>
      <c r="W481" s="15"/>
      <c r="X481" s="15"/>
      <c r="Y481" s="15"/>
    </row>
    <row r="482" spans="1:60" hidden="true">
      <c r="N482">
        <v>46</v>
      </c>
      <c r="P482" s="100">
        <f>IF(Holzma!E47="",0,INDEX($X$437:$X$445,MATCH(Holzma!E47,$U$437:$U$445,0)))</f>
        <v>0</v>
      </c>
      <c r="Q482" s="16">
        <f>IF(Holzma!F47="",0,INDEX($X$437:$X$445,MATCH(Holzma!F47,$U$437:$U$445,0)))</f>
        <v>0</v>
      </c>
      <c r="R482" s="16">
        <f>IF(Holzma!G47="",0,INDEX($X$437:$X$445,MATCH(Holzma!G47,$U$437:$U$445,0)))</f>
        <v>0</v>
      </c>
      <c r="S482" s="16">
        <f>IF(Holzma!H47="",0,INDEX($X$437:$X$445,MATCH(Holzma!H47,$U$437:$U$445,0)))</f>
        <v>0</v>
      </c>
      <c r="T482" s="15"/>
      <c r="U482" s="15"/>
      <c r="V482" s="15"/>
      <c r="W482" s="15"/>
      <c r="X482" s="15"/>
      <c r="Y482" s="15"/>
    </row>
    <row r="483" spans="1:60" hidden="true">
      <c r="N483">
        <v>47</v>
      </c>
      <c r="P483" s="100">
        <f>IF(Holzma!E48="",0,INDEX($X$437:$X$445,MATCH(Holzma!E48,$U$437:$U$445,0)))</f>
        <v>0</v>
      </c>
      <c r="Q483" s="16">
        <f>IF(Holzma!F48="",0,INDEX($X$437:$X$445,MATCH(Holzma!F48,$U$437:$U$445,0)))</f>
        <v>0</v>
      </c>
      <c r="R483" s="16">
        <f>IF(Holzma!G48="",0,INDEX($X$437:$X$445,MATCH(Holzma!G48,$U$437:$U$445,0)))</f>
        <v>0</v>
      </c>
      <c r="S483" s="16">
        <f>IF(Holzma!H48="",0,INDEX($X$437:$X$445,MATCH(Holzma!H48,$U$437:$U$445,0)))</f>
        <v>0</v>
      </c>
      <c r="T483" s="15"/>
      <c r="U483" s="15"/>
      <c r="V483" s="15"/>
      <c r="W483" s="15"/>
      <c r="X483" s="15"/>
      <c r="Y483" s="15"/>
    </row>
    <row r="484" spans="1:60" hidden="true">
      <c r="N484">
        <v>48</v>
      </c>
      <c r="P484" s="100">
        <f>IF(Holzma!E49="",0,INDEX($X$437:$X$445,MATCH(Holzma!E49,$U$437:$U$445,0)))</f>
        <v>0</v>
      </c>
      <c r="Q484" s="16">
        <f>IF(Holzma!F49="",0,INDEX($X$437:$X$445,MATCH(Holzma!F49,$U$437:$U$445,0)))</f>
        <v>0</v>
      </c>
      <c r="R484" s="16">
        <f>IF(Holzma!G49="",0,INDEX($X$437:$X$445,MATCH(Holzma!G49,$U$437:$U$445,0)))</f>
        <v>0</v>
      </c>
      <c r="S484" s="16">
        <f>IF(Holzma!H49="",0,INDEX($X$437:$X$445,MATCH(Holzma!H49,$U$437:$U$445,0)))</f>
        <v>0</v>
      </c>
      <c r="T484" s="15"/>
      <c r="U484" s="15"/>
      <c r="V484" s="15"/>
      <c r="W484" s="15"/>
      <c r="X484" s="15"/>
      <c r="Y484" s="15"/>
    </row>
    <row r="485" spans="1:60" hidden="true">
      <c r="N485">
        <v>49</v>
      </c>
      <c r="P485" s="100">
        <f>IF(Holzma!E50="",0,INDEX($X$437:$X$445,MATCH(Holzma!E50,$U$437:$U$445,0)))</f>
        <v>0</v>
      </c>
      <c r="Q485" s="16">
        <f>IF(Holzma!F50="",0,INDEX($X$437:$X$445,MATCH(Holzma!F50,$U$437:$U$445,0)))</f>
        <v>0</v>
      </c>
      <c r="R485" s="16">
        <f>IF(Holzma!G50="",0,INDEX($X$437:$X$445,MATCH(Holzma!G50,$U$437:$U$445,0)))</f>
        <v>0</v>
      </c>
      <c r="S485" s="16">
        <f>IF(Holzma!H50="",0,INDEX($X$437:$X$445,MATCH(Holzma!H50,$U$437:$U$445,0)))</f>
        <v>0</v>
      </c>
      <c r="T485" s="15"/>
      <c r="U485" s="15"/>
      <c r="V485" s="15"/>
      <c r="W485" s="15"/>
      <c r="X485" s="15"/>
      <c r="Y485" s="15"/>
    </row>
    <row r="486" spans="1:60" hidden="true">
      <c r="N486">
        <v>50</v>
      </c>
      <c r="P486" s="100">
        <f>IF(Holzma!E51="",0,INDEX($X$437:$X$445,MATCH(Holzma!E51,$U$437:$U$445,0)))</f>
        <v>0</v>
      </c>
      <c r="Q486" s="16">
        <f>IF(Holzma!F51="",0,INDEX($X$437:$X$445,MATCH(Holzma!F51,$U$437:$U$445,0)))</f>
        <v>0</v>
      </c>
      <c r="R486" s="16">
        <f>IF(Holzma!G51="",0,INDEX($X$437:$X$445,MATCH(Holzma!G51,$U$437:$U$445,0)))</f>
        <v>0</v>
      </c>
      <c r="S486" s="16">
        <f>IF(Holzma!H51="",0,INDEX($X$437:$X$445,MATCH(Holzma!H51,$U$437:$U$445,0)))</f>
        <v>0</v>
      </c>
      <c r="T486" s="15"/>
      <c r="U486" s="15"/>
      <c r="V486" s="15"/>
      <c r="W486" s="15"/>
      <c r="X486" s="15"/>
      <c r="Y486" s="15"/>
    </row>
    <row r="487" spans="1:60" hidden="true">
      <c r="N487">
        <v>51</v>
      </c>
      <c r="P487" s="100">
        <f>IF(Holzma!E52="",0,INDEX($X$437:$X$445,MATCH(Holzma!E52,$U$437:$U$445,0)))</f>
        <v>0</v>
      </c>
      <c r="Q487" s="16">
        <f>IF(Holzma!F52="",0,INDEX($X$437:$X$445,MATCH(Holzma!F52,$U$437:$U$445,0)))</f>
        <v>0</v>
      </c>
      <c r="R487" s="16">
        <f>IF(Holzma!G52="",0,INDEX($X$437:$X$445,MATCH(Holzma!G52,$U$437:$U$445,0)))</f>
        <v>0</v>
      </c>
      <c r="S487" s="16">
        <f>IF(Holzma!H52="",0,INDEX($X$437:$X$445,MATCH(Holzma!H52,$U$437:$U$445,0)))</f>
        <v>0</v>
      </c>
      <c r="T487" s="15"/>
      <c r="U487" s="15"/>
      <c r="V487" s="15"/>
      <c r="W487" s="15"/>
      <c r="X487" s="15"/>
      <c r="Y487" s="15"/>
    </row>
    <row r="488" spans="1:60" hidden="true">
      <c r="N488">
        <v>52</v>
      </c>
      <c r="P488" s="100">
        <f>IF(Holzma!E53="",0,INDEX($X$437:$X$445,MATCH(Holzma!E53,$U$437:$U$445,0)))</f>
        <v>0</v>
      </c>
      <c r="Q488" s="16">
        <f>IF(Holzma!F53="",0,INDEX($X$437:$X$445,MATCH(Holzma!F53,$U$437:$U$445,0)))</f>
        <v>0</v>
      </c>
      <c r="R488" s="16">
        <f>IF(Holzma!G53="",0,INDEX($X$437:$X$445,MATCH(Holzma!G53,$U$437:$U$445,0)))</f>
        <v>0</v>
      </c>
      <c r="S488" s="16">
        <f>IF(Holzma!H53="",0,INDEX($X$437:$X$445,MATCH(Holzma!H53,$U$437:$U$445,0)))</f>
        <v>0</v>
      </c>
      <c r="T488" s="15"/>
      <c r="U488" s="15"/>
      <c r="V488" s="15"/>
      <c r="W488" s="15"/>
      <c r="X488" s="15"/>
      <c r="Y488" s="15"/>
    </row>
    <row r="489" spans="1:60" hidden="true">
      <c r="N489">
        <v>53</v>
      </c>
      <c r="P489" s="100">
        <f>IF(Holzma!E54="",0,INDEX($X$437:$X$445,MATCH(Holzma!E54,$U$437:$U$445,0)))</f>
        <v>0</v>
      </c>
      <c r="Q489" s="16">
        <f>IF(Holzma!F54="",0,INDEX($X$437:$X$445,MATCH(Holzma!F54,$U$437:$U$445,0)))</f>
        <v>0</v>
      </c>
      <c r="R489" s="16">
        <f>IF(Holzma!G54="",0,INDEX($X$437:$X$445,MATCH(Holzma!G54,$U$437:$U$445,0)))</f>
        <v>0</v>
      </c>
      <c r="S489" s="16">
        <f>IF(Holzma!H54="",0,INDEX($X$437:$X$445,MATCH(Holzma!H54,$U$437:$U$445,0)))</f>
        <v>0</v>
      </c>
      <c r="T489" s="15"/>
      <c r="U489" s="15"/>
      <c r="V489" s="15"/>
      <c r="W489" s="15"/>
      <c r="X489" s="15"/>
      <c r="Y489" s="15"/>
    </row>
    <row r="490" spans="1:60" hidden="true">
      <c r="N490">
        <v>54</v>
      </c>
      <c r="P490" s="100">
        <f>IF(Holzma!E55="",0,INDEX($X$437:$X$445,MATCH(Holzma!E55,$U$437:$U$445,0)))</f>
        <v>0</v>
      </c>
      <c r="Q490" s="16">
        <f>IF(Holzma!F55="",0,INDEX($X$437:$X$445,MATCH(Holzma!F55,$U$437:$U$445,0)))</f>
        <v>0</v>
      </c>
      <c r="R490" s="16">
        <f>IF(Holzma!G55="",0,INDEX($X$437:$X$445,MATCH(Holzma!G55,$U$437:$U$445,0)))</f>
        <v>0</v>
      </c>
      <c r="S490" s="16">
        <f>IF(Holzma!H55="",0,INDEX($X$437:$X$445,MATCH(Holzma!H55,$U$437:$U$445,0)))</f>
        <v>0</v>
      </c>
      <c r="T490" s="15"/>
      <c r="U490" s="15"/>
      <c r="V490" s="15"/>
      <c r="W490" s="15"/>
      <c r="X490" s="15"/>
      <c r="Y490" s="15"/>
    </row>
    <row r="491" spans="1:60" hidden="true">
      <c r="N491">
        <v>55</v>
      </c>
      <c r="P491" s="100">
        <f>IF(Holzma!E56="",0,INDEX($X$437:$X$445,MATCH(Holzma!E56,$U$437:$U$445,0)))</f>
        <v>0</v>
      </c>
      <c r="Q491" s="16">
        <f>IF(Holzma!F56="",0,INDEX($X$437:$X$445,MATCH(Holzma!F56,$U$437:$U$445,0)))</f>
        <v>0</v>
      </c>
      <c r="R491" s="16">
        <f>IF(Holzma!G56="",0,INDEX($X$437:$X$445,MATCH(Holzma!G56,$U$437:$U$445,0)))</f>
        <v>0</v>
      </c>
      <c r="S491" s="16">
        <f>IF(Holzma!H56="",0,INDEX($X$437:$X$445,MATCH(Holzma!H56,$U$437:$U$445,0)))</f>
        <v>0</v>
      </c>
      <c r="T491" s="15"/>
      <c r="U491" s="15"/>
      <c r="V491" s="15"/>
      <c r="W491" s="15"/>
      <c r="X491" s="15"/>
      <c r="Y491" s="15"/>
    </row>
    <row r="492" spans="1:60" hidden="true">
      <c r="N492">
        <v>56</v>
      </c>
      <c r="P492" s="100">
        <f>IF(Holzma!E57="",0,INDEX($X$437:$X$445,MATCH(Holzma!E57,$U$437:$U$445,0)))</f>
        <v>0</v>
      </c>
      <c r="Q492" s="16">
        <f>IF(Holzma!F57="",0,INDEX($X$437:$X$445,MATCH(Holzma!F57,$U$437:$U$445,0)))</f>
        <v>0</v>
      </c>
      <c r="R492" s="16">
        <f>IF(Holzma!G57="",0,INDEX($X$437:$X$445,MATCH(Holzma!G57,$U$437:$U$445,0)))</f>
        <v>0</v>
      </c>
      <c r="S492" s="16">
        <f>IF(Holzma!H57="",0,INDEX($X$437:$X$445,MATCH(Holzma!H57,$U$437:$U$445,0)))</f>
        <v>0</v>
      </c>
      <c r="T492" s="15"/>
      <c r="U492" s="15"/>
      <c r="V492" s="15"/>
      <c r="W492" s="15"/>
      <c r="X492" s="15"/>
      <c r="Y492" s="15"/>
    </row>
    <row r="493" spans="1:60" hidden="true">
      <c r="N493">
        <v>57</v>
      </c>
      <c r="P493" s="100">
        <f>IF(Holzma!E58="",0,INDEX($X$437:$X$445,MATCH(Holzma!E58,$U$437:$U$445,0)))</f>
        <v>0</v>
      </c>
      <c r="Q493" s="16">
        <f>IF(Holzma!F58="",0,INDEX($X$437:$X$445,MATCH(Holzma!F58,$U$437:$U$445,0)))</f>
        <v>0</v>
      </c>
      <c r="R493" s="16">
        <f>IF(Holzma!G58="",0,INDEX($X$437:$X$445,MATCH(Holzma!G58,$U$437:$U$445,0)))</f>
        <v>0</v>
      </c>
      <c r="S493" s="16">
        <f>IF(Holzma!H58="",0,INDEX($X$437:$X$445,MATCH(Holzma!H58,$U$437:$U$445,0)))</f>
        <v>0</v>
      </c>
      <c r="T493" s="15"/>
      <c r="U493" s="15"/>
      <c r="V493" s="15"/>
      <c r="W493" s="15"/>
      <c r="X493" s="15"/>
      <c r="Y493" s="15"/>
    </row>
    <row r="494" spans="1:60" hidden="true">
      <c r="N494">
        <v>58</v>
      </c>
      <c r="P494" s="100">
        <f>IF(Holzma!E59="",0,INDEX($X$437:$X$445,MATCH(Holzma!E59,$U$437:$U$445,0)))</f>
        <v>0</v>
      </c>
      <c r="Q494" s="16">
        <f>IF(Holzma!F59="",0,INDEX($X$437:$X$445,MATCH(Holzma!F59,$U$437:$U$445,0)))</f>
        <v>0</v>
      </c>
      <c r="R494" s="16">
        <f>IF(Holzma!G59="",0,INDEX($X$437:$X$445,MATCH(Holzma!G59,$U$437:$U$445,0)))</f>
        <v>0</v>
      </c>
      <c r="S494" s="16">
        <f>IF(Holzma!H59="",0,INDEX($X$437:$X$445,MATCH(Holzma!H59,$U$437:$U$445,0)))</f>
        <v>0</v>
      </c>
      <c r="T494" s="15"/>
      <c r="U494" s="15"/>
      <c r="V494" s="15"/>
      <c r="W494" s="15"/>
      <c r="X494" s="15"/>
      <c r="Y494" s="15"/>
    </row>
    <row r="495" spans="1:60" hidden="true">
      <c r="N495">
        <v>59</v>
      </c>
      <c r="P495" s="100">
        <f>IF(Holzma!E60="",0,INDEX($X$437:$X$445,MATCH(Holzma!E60,$U$437:$U$445,0)))</f>
        <v>0</v>
      </c>
      <c r="Q495" s="16">
        <f>IF(Holzma!F60="",0,INDEX($X$437:$X$445,MATCH(Holzma!F60,$U$437:$U$445,0)))</f>
        <v>0</v>
      </c>
      <c r="R495" s="16">
        <f>IF(Holzma!G60="",0,INDEX($X$437:$X$445,MATCH(Holzma!G60,$U$437:$U$445,0)))</f>
        <v>0</v>
      </c>
      <c r="S495" s="16">
        <f>IF(Holzma!H60="",0,INDEX($X$437:$X$445,MATCH(Holzma!H60,$U$437:$U$445,0)))</f>
        <v>0</v>
      </c>
      <c r="T495" s="15"/>
      <c r="U495" s="15"/>
      <c r="V495" s="15"/>
      <c r="W495" s="15"/>
      <c r="X495" s="15"/>
      <c r="Y495" s="15"/>
    </row>
    <row r="496" spans="1:60" hidden="true">
      <c r="N496">
        <v>60</v>
      </c>
      <c r="P496" s="100">
        <f>IF(Holzma!E61="",0,INDEX($X$437:$X$445,MATCH(Holzma!E61,$U$437:$U$445,0)))</f>
        <v>0</v>
      </c>
      <c r="Q496" s="16">
        <f>IF(Holzma!F61="",0,INDEX($X$437:$X$445,MATCH(Holzma!F61,$U$437:$U$445,0)))</f>
        <v>0</v>
      </c>
      <c r="R496" s="16">
        <f>IF(Holzma!G61="",0,INDEX($X$437:$X$445,MATCH(Holzma!G61,$U$437:$U$445,0)))</f>
        <v>0</v>
      </c>
      <c r="S496" s="16">
        <f>IF(Holzma!H61="",0,INDEX($X$437:$X$445,MATCH(Holzma!H61,$U$437:$U$445,0)))</f>
        <v>0</v>
      </c>
      <c r="T496" s="15"/>
      <c r="U496" s="15"/>
      <c r="V496" s="15"/>
      <c r="W496" s="15"/>
      <c r="X496" s="15"/>
      <c r="Y496" s="15"/>
    </row>
    <row r="497" spans="1:60" hidden="true">
      <c r="N497">
        <v>61</v>
      </c>
      <c r="P497" s="100">
        <f>IF(Holzma!E62="",0,INDEX($X$437:$X$445,MATCH(Holzma!E62,$U$437:$U$445,0)))</f>
        <v>0</v>
      </c>
      <c r="Q497" s="16">
        <f>IF(Holzma!F62="",0,INDEX($X$437:$X$445,MATCH(Holzma!F62,$U$437:$U$445,0)))</f>
        <v>0</v>
      </c>
      <c r="R497" s="16">
        <f>IF(Holzma!G62="",0,INDEX($X$437:$X$445,MATCH(Holzma!G62,$U$437:$U$445,0)))</f>
        <v>0</v>
      </c>
      <c r="S497" s="16">
        <f>IF(Holzma!H62="",0,INDEX($X$437:$X$445,MATCH(Holzma!H62,$U$437:$U$445,0)))</f>
        <v>0</v>
      </c>
      <c r="T497" s="15"/>
      <c r="U497" s="15"/>
      <c r="V497" s="15"/>
      <c r="W497" s="15"/>
      <c r="X497" s="15"/>
      <c r="Y497" s="15"/>
    </row>
    <row r="498" spans="1:60" hidden="true">
      <c r="N498">
        <v>62</v>
      </c>
      <c r="P498" s="100">
        <f>IF(Holzma!E63="",0,INDEX($X$437:$X$445,MATCH(Holzma!E63,$U$437:$U$445,0)))</f>
        <v>0</v>
      </c>
      <c r="Q498" s="16">
        <f>IF(Holzma!F63="",0,INDEX($X$437:$X$445,MATCH(Holzma!F63,$U$437:$U$445,0)))</f>
        <v>0</v>
      </c>
      <c r="R498" s="16">
        <f>IF(Holzma!G63="",0,INDEX($X$437:$X$445,MATCH(Holzma!G63,$U$437:$U$445,0)))</f>
        <v>0</v>
      </c>
      <c r="S498" s="16">
        <f>IF(Holzma!H63="",0,INDEX($X$437:$X$445,MATCH(Holzma!H63,$U$437:$U$445,0)))</f>
        <v>0</v>
      </c>
      <c r="T498" s="15"/>
      <c r="U498" s="15"/>
      <c r="V498" s="15"/>
      <c r="W498" s="15"/>
      <c r="X498" s="15"/>
      <c r="Y498" s="15"/>
    </row>
    <row r="499" spans="1:60" hidden="true">
      <c r="N499">
        <v>63</v>
      </c>
      <c r="P499" s="100">
        <f>IF(Holzma!E64="",0,INDEX($X$437:$X$445,MATCH(Holzma!E64,$U$437:$U$445,0)))</f>
        <v>0</v>
      </c>
      <c r="Q499" s="16">
        <f>IF(Holzma!F64="",0,INDEX($X$437:$X$445,MATCH(Holzma!F64,$U$437:$U$445,0)))</f>
        <v>0</v>
      </c>
      <c r="R499" s="16">
        <f>IF(Holzma!G64="",0,INDEX($X$437:$X$445,MATCH(Holzma!G64,$U$437:$U$445,0)))</f>
        <v>0</v>
      </c>
      <c r="S499" s="16">
        <f>IF(Holzma!H64="",0,INDEX($X$437:$X$445,MATCH(Holzma!H64,$U$437:$U$445,0)))</f>
        <v>0</v>
      </c>
      <c r="T499" s="15"/>
      <c r="U499" s="15"/>
      <c r="V499" s="15"/>
      <c r="W499" s="15"/>
      <c r="X499" s="15"/>
      <c r="Y499" s="15"/>
    </row>
    <row r="500" spans="1:60" hidden="true">
      <c r="N500">
        <v>64</v>
      </c>
      <c r="P500" s="100">
        <f>IF(Holzma!E65="",0,INDEX($X$437:$X$445,MATCH(Holzma!E65,$U$437:$U$445,0)))</f>
        <v>0</v>
      </c>
      <c r="Q500" s="16">
        <f>IF(Holzma!F65="",0,INDEX($X$437:$X$445,MATCH(Holzma!F65,$U$437:$U$445,0)))</f>
        <v>0</v>
      </c>
      <c r="R500" s="16">
        <f>IF(Holzma!G65="",0,INDEX($X$437:$X$445,MATCH(Holzma!G65,$U$437:$U$445,0)))</f>
        <v>0</v>
      </c>
      <c r="S500" s="16">
        <f>IF(Holzma!H65="",0,INDEX($X$437:$X$445,MATCH(Holzma!H65,$U$437:$U$445,0)))</f>
        <v>0</v>
      </c>
      <c r="T500" s="15"/>
      <c r="U500" s="15"/>
      <c r="V500" s="15"/>
      <c r="W500" s="15"/>
      <c r="X500" s="15"/>
      <c r="Y500" s="15"/>
    </row>
    <row r="501" spans="1:60" hidden="true">
      <c r="N501">
        <v>65</v>
      </c>
      <c r="P501" s="100">
        <f>IF(Holzma!E66="",0,INDEX($X$437:$X$445,MATCH(Holzma!E66,$U$437:$U$445,0)))</f>
        <v>0</v>
      </c>
      <c r="Q501" s="16">
        <f>IF(Holzma!F66="",0,INDEX($X$437:$X$445,MATCH(Holzma!F66,$U$437:$U$445,0)))</f>
        <v>0</v>
      </c>
      <c r="R501" s="16">
        <f>IF(Holzma!G66="",0,INDEX($X$437:$X$445,MATCH(Holzma!G66,$U$437:$U$445,0)))</f>
        <v>0</v>
      </c>
      <c r="S501" s="16">
        <f>IF(Holzma!H66="",0,INDEX($X$437:$X$445,MATCH(Holzma!H66,$U$437:$U$445,0)))</f>
        <v>0</v>
      </c>
      <c r="T501" s="15"/>
      <c r="U501" s="15"/>
      <c r="V501" s="15"/>
      <c r="W501" s="15"/>
      <c r="X501" s="15"/>
      <c r="Y501" s="15"/>
    </row>
    <row r="502" spans="1:60" hidden="true">
      <c r="N502">
        <v>66</v>
      </c>
      <c r="P502" s="100">
        <f>IF(Holzma!E67="",0,INDEX($X$437:$X$445,MATCH(Holzma!E67,$U$437:$U$445,0)))</f>
        <v>0</v>
      </c>
      <c r="Q502" s="16">
        <f>IF(Holzma!F67="",0,INDEX($X$437:$X$445,MATCH(Holzma!F67,$U$437:$U$445,0)))</f>
        <v>0</v>
      </c>
      <c r="R502" s="16">
        <f>IF(Holzma!G67="",0,INDEX($X$437:$X$445,MATCH(Holzma!G67,$U$437:$U$445,0)))</f>
        <v>0</v>
      </c>
      <c r="S502" s="16">
        <f>IF(Holzma!H67="",0,INDEX($X$437:$X$445,MATCH(Holzma!H67,$U$437:$U$445,0)))</f>
        <v>0</v>
      </c>
      <c r="T502" s="15"/>
      <c r="U502" s="15"/>
      <c r="V502" s="15"/>
      <c r="W502" s="15"/>
      <c r="X502" s="15"/>
      <c r="Y502" s="15"/>
    </row>
    <row r="503" spans="1:60" hidden="true">
      <c r="N503">
        <v>67</v>
      </c>
      <c r="P503" s="100">
        <f>IF(Holzma!E68="",0,INDEX($X$437:$X$445,MATCH(Holzma!E68,$U$437:$U$445,0)))</f>
        <v>0</v>
      </c>
      <c r="Q503" s="16">
        <f>IF(Holzma!F68="",0,INDEX($X$437:$X$445,MATCH(Holzma!F68,$U$437:$U$445,0)))</f>
        <v>0</v>
      </c>
      <c r="R503" s="16">
        <f>IF(Holzma!G68="",0,INDEX($X$437:$X$445,MATCH(Holzma!G68,$U$437:$U$445,0)))</f>
        <v>0</v>
      </c>
      <c r="S503" s="16">
        <f>IF(Holzma!H68="",0,INDEX($X$437:$X$445,MATCH(Holzma!H68,$U$437:$U$445,0)))</f>
        <v>0</v>
      </c>
      <c r="T503" s="15"/>
      <c r="U503" s="15"/>
      <c r="V503" s="15"/>
      <c r="W503" s="15"/>
      <c r="X503" s="15"/>
      <c r="Y503" s="15"/>
    </row>
    <row r="504" spans="1:60" hidden="true">
      <c r="N504">
        <v>68</v>
      </c>
      <c r="P504" s="100">
        <f>IF(Holzma!E69="",0,INDEX($X$437:$X$445,MATCH(Holzma!E69,$U$437:$U$445,0)))</f>
        <v>0</v>
      </c>
      <c r="Q504" s="16">
        <f>IF(Holzma!F69="",0,INDEX($X$437:$X$445,MATCH(Holzma!F69,$U$437:$U$445,0)))</f>
        <v>0</v>
      </c>
      <c r="R504" s="16">
        <f>IF(Holzma!G69="",0,INDEX($X$437:$X$445,MATCH(Holzma!G69,$U$437:$U$445,0)))</f>
        <v>0</v>
      </c>
      <c r="S504" s="16">
        <f>IF(Holzma!H69="",0,INDEX($X$437:$X$445,MATCH(Holzma!H69,$U$437:$U$445,0)))</f>
        <v>0</v>
      </c>
      <c r="T504" s="15"/>
      <c r="U504" s="15"/>
      <c r="V504" s="15"/>
      <c r="W504" s="15"/>
      <c r="X504" s="15"/>
      <c r="Y504" s="15"/>
    </row>
    <row r="505" spans="1:60" hidden="true">
      <c r="N505">
        <v>69</v>
      </c>
      <c r="P505" s="100">
        <f>IF(Holzma!E70="",0,INDEX($X$437:$X$445,MATCH(Holzma!E70,$U$437:$U$445,0)))</f>
        <v>0</v>
      </c>
      <c r="Q505" s="16">
        <f>IF(Holzma!F70="",0,INDEX($X$437:$X$445,MATCH(Holzma!F70,$U$437:$U$445,0)))</f>
        <v>0</v>
      </c>
      <c r="R505" s="16">
        <f>IF(Holzma!G70="",0,INDEX($X$437:$X$445,MATCH(Holzma!G70,$U$437:$U$445,0)))</f>
        <v>0</v>
      </c>
      <c r="S505" s="16">
        <f>IF(Holzma!H70="",0,INDEX($X$437:$X$445,MATCH(Holzma!H70,$U$437:$U$445,0)))</f>
        <v>0</v>
      </c>
      <c r="T505" s="15"/>
      <c r="U505" s="15"/>
      <c r="V505" s="15"/>
      <c r="W505" s="15"/>
      <c r="X505" s="15"/>
      <c r="Y505" s="15"/>
    </row>
    <row r="506" spans="1:60" hidden="true">
      <c r="N506">
        <v>70</v>
      </c>
      <c r="P506" s="100">
        <f>IF(Holzma!E71="",0,INDEX($X$437:$X$445,MATCH(Holzma!E71,$U$437:$U$445,0)))</f>
        <v>0</v>
      </c>
      <c r="Q506" s="16">
        <f>IF(Holzma!F71="",0,INDEX($X$437:$X$445,MATCH(Holzma!F71,$U$437:$U$445,0)))</f>
        <v>0</v>
      </c>
      <c r="R506" s="16">
        <f>IF(Holzma!G71="",0,INDEX($X$437:$X$445,MATCH(Holzma!G71,$U$437:$U$445,0)))</f>
        <v>0</v>
      </c>
      <c r="S506" s="16">
        <f>IF(Holzma!H71="",0,INDEX($X$437:$X$445,MATCH(Holzma!H71,$U$437:$U$445,0)))</f>
        <v>0</v>
      </c>
      <c r="T506" s="15"/>
      <c r="U506" s="15"/>
      <c r="V506" s="15"/>
      <c r="W506" s="15"/>
      <c r="X506" s="15"/>
      <c r="Y506" s="15"/>
    </row>
    <row r="507" spans="1:60" hidden="true">
      <c r="N507">
        <v>71</v>
      </c>
      <c r="P507" s="100">
        <f>IF(Holzma!E72="",0,INDEX($X$437:$X$445,MATCH(Holzma!E72,$U$437:$U$445,0)))</f>
        <v>0</v>
      </c>
      <c r="Q507" s="16">
        <f>IF(Holzma!F72="",0,INDEX($X$437:$X$445,MATCH(Holzma!F72,$U$437:$U$445,0)))</f>
        <v>0</v>
      </c>
      <c r="R507" s="16">
        <f>IF(Holzma!G72="",0,INDEX($X$437:$X$445,MATCH(Holzma!G72,$U$437:$U$445,0)))</f>
        <v>0</v>
      </c>
      <c r="S507" s="16">
        <f>IF(Holzma!H72="",0,INDEX($X$437:$X$445,MATCH(Holzma!H72,$U$437:$U$445,0)))</f>
        <v>0</v>
      </c>
      <c r="T507" s="15"/>
      <c r="U507" s="15"/>
      <c r="V507" s="15"/>
      <c r="W507" s="15"/>
      <c r="X507" s="15"/>
      <c r="Y507" s="15"/>
    </row>
    <row r="508" spans="1:60" hidden="true">
      <c r="N508">
        <v>72</v>
      </c>
      <c r="P508" s="100">
        <f>IF(Holzma!E73="",0,INDEX($X$437:$X$445,MATCH(Holzma!E73,$U$437:$U$445,0)))</f>
        <v>0</v>
      </c>
      <c r="Q508" s="16">
        <f>IF(Holzma!F73="",0,INDEX($X$437:$X$445,MATCH(Holzma!F73,$U$437:$U$445,0)))</f>
        <v>0</v>
      </c>
      <c r="R508" s="16">
        <f>IF(Holzma!G73="",0,INDEX($X$437:$X$445,MATCH(Holzma!G73,$U$437:$U$445,0)))</f>
        <v>0</v>
      </c>
      <c r="S508" s="16">
        <f>IF(Holzma!H73="",0,INDEX($X$437:$X$445,MATCH(Holzma!H73,$U$437:$U$445,0)))</f>
        <v>0</v>
      </c>
      <c r="T508" s="15"/>
      <c r="U508" s="15"/>
      <c r="V508" s="15"/>
      <c r="W508" s="15"/>
      <c r="X508" s="15"/>
      <c r="Y508" s="15"/>
    </row>
    <row r="509" spans="1:60" hidden="true">
      <c r="N509">
        <v>73</v>
      </c>
      <c r="P509" s="100">
        <f>IF(Holzma!E74="",0,INDEX($X$437:$X$445,MATCH(Holzma!E74,$U$437:$U$445,0)))</f>
        <v>0</v>
      </c>
      <c r="Q509" s="16">
        <f>IF(Holzma!F74="",0,INDEX($X$437:$X$445,MATCH(Holzma!F74,$U$437:$U$445,0)))</f>
        <v>0</v>
      </c>
      <c r="R509" s="16">
        <f>IF(Holzma!G74="",0,INDEX($X$437:$X$445,MATCH(Holzma!G74,$U$437:$U$445,0)))</f>
        <v>0</v>
      </c>
      <c r="S509" s="16">
        <f>IF(Holzma!H74="",0,INDEX($X$437:$X$445,MATCH(Holzma!H74,$U$437:$U$445,0)))</f>
        <v>0</v>
      </c>
      <c r="T509" s="15"/>
      <c r="U509" s="15"/>
      <c r="V509" s="15"/>
      <c r="W509" s="15"/>
      <c r="X509" s="15"/>
      <c r="Y509" s="15"/>
    </row>
    <row r="510" spans="1:60" hidden="true">
      <c r="N510">
        <v>74</v>
      </c>
      <c r="P510" s="100">
        <f>IF(Holzma!E75="",0,INDEX($X$437:$X$445,MATCH(Holzma!E75,$U$437:$U$445,0)))</f>
        <v>0</v>
      </c>
      <c r="Q510" s="16">
        <f>IF(Holzma!F75="",0,INDEX($X$437:$X$445,MATCH(Holzma!F75,$U$437:$U$445,0)))</f>
        <v>0</v>
      </c>
      <c r="R510" s="16">
        <f>IF(Holzma!G75="",0,INDEX($X$437:$X$445,MATCH(Holzma!G75,$U$437:$U$445,0)))</f>
        <v>0</v>
      </c>
      <c r="S510" s="16">
        <f>IF(Holzma!H75="",0,INDEX($X$437:$X$445,MATCH(Holzma!H75,$U$437:$U$445,0)))</f>
        <v>0</v>
      </c>
      <c r="T510" s="15"/>
      <c r="U510" s="15"/>
      <c r="V510" s="15"/>
      <c r="W510" s="15"/>
      <c r="X510" s="15"/>
      <c r="Y510" s="15"/>
    </row>
    <row r="511" spans="1:60" hidden="true">
      <c r="N511">
        <v>75</v>
      </c>
      <c r="P511" s="100">
        <f>IF(Holzma!E76="",0,INDEX($X$437:$X$445,MATCH(Holzma!E76,$U$437:$U$445,0)))</f>
        <v>0</v>
      </c>
      <c r="Q511" s="16">
        <f>IF(Holzma!F76="",0,INDEX($X$437:$X$445,MATCH(Holzma!F76,$U$437:$U$445,0)))</f>
        <v>0</v>
      </c>
      <c r="R511" s="16">
        <f>IF(Holzma!G76="",0,INDEX($X$437:$X$445,MATCH(Holzma!G76,$U$437:$U$445,0)))</f>
        <v>0</v>
      </c>
      <c r="S511" s="16">
        <f>IF(Holzma!H76="",0,INDEX($X$437:$X$445,MATCH(Holzma!H76,$U$437:$U$445,0)))</f>
        <v>0</v>
      </c>
      <c r="T511" s="15"/>
      <c r="U511" s="15"/>
      <c r="V511" s="15"/>
      <c r="W511" s="15"/>
      <c r="X511" s="15"/>
      <c r="Y511" s="15"/>
    </row>
    <row r="512" spans="1:60" hidden="true">
      <c r="N512">
        <v>76</v>
      </c>
      <c r="P512" s="100">
        <f>IF(Holzma!E77="",0,INDEX($X$437:$X$445,MATCH(Holzma!E77,$U$437:$U$445,0)))</f>
        <v>0</v>
      </c>
      <c r="Q512" s="16">
        <f>IF(Holzma!F77="",0,INDEX($X$437:$X$445,MATCH(Holzma!F77,$U$437:$U$445,0)))</f>
        <v>0</v>
      </c>
      <c r="R512" s="16">
        <f>IF(Holzma!G77="",0,INDEX($X$437:$X$445,MATCH(Holzma!G77,$U$437:$U$445,0)))</f>
        <v>0</v>
      </c>
      <c r="S512" s="16">
        <f>IF(Holzma!H77="",0,INDEX($X$437:$X$445,MATCH(Holzma!H77,$U$437:$U$445,0)))</f>
        <v>0</v>
      </c>
      <c r="T512" s="15"/>
      <c r="U512" s="15"/>
      <c r="V512" s="15"/>
      <c r="W512" s="15"/>
      <c r="X512" s="15"/>
      <c r="Y512" s="15"/>
    </row>
    <row r="513" spans="1:60" hidden="true">
      <c r="N513">
        <v>77</v>
      </c>
      <c r="P513" s="100">
        <f>IF(Holzma!E78="",0,INDEX($X$437:$X$445,MATCH(Holzma!E78,$U$437:$U$445,0)))</f>
        <v>0</v>
      </c>
      <c r="Q513" s="16">
        <f>IF(Holzma!F78="",0,INDEX($X$437:$X$445,MATCH(Holzma!F78,$U$437:$U$445,0)))</f>
        <v>0</v>
      </c>
      <c r="R513" s="16">
        <f>IF(Holzma!G78="",0,INDEX($X$437:$X$445,MATCH(Holzma!G78,$U$437:$U$445,0)))</f>
        <v>0</v>
      </c>
      <c r="S513" s="16">
        <f>IF(Holzma!H78="",0,INDEX($X$437:$X$445,MATCH(Holzma!H78,$U$437:$U$445,0)))</f>
        <v>0</v>
      </c>
      <c r="T513" s="15"/>
      <c r="U513" s="15"/>
      <c r="V513" s="15"/>
      <c r="W513" s="15"/>
      <c r="X513" s="15"/>
      <c r="Y513" s="15"/>
    </row>
    <row r="514" spans="1:60" hidden="true">
      <c r="N514">
        <v>78</v>
      </c>
      <c r="P514" s="100">
        <f>IF(Holzma!E79="",0,INDEX($X$437:$X$445,MATCH(Holzma!E79,$U$437:$U$445,0)))</f>
        <v>0</v>
      </c>
      <c r="Q514" s="16">
        <f>IF(Holzma!F79="",0,INDEX($X$437:$X$445,MATCH(Holzma!F79,$U$437:$U$445,0)))</f>
        <v>0</v>
      </c>
      <c r="R514" s="16">
        <f>IF(Holzma!G79="",0,INDEX($X$437:$X$445,MATCH(Holzma!G79,$U$437:$U$445,0)))</f>
        <v>0</v>
      </c>
      <c r="S514" s="16">
        <f>IF(Holzma!H79="",0,INDEX($X$437:$X$445,MATCH(Holzma!H79,$U$437:$U$445,0)))</f>
        <v>0</v>
      </c>
      <c r="T514" s="15"/>
      <c r="U514" s="15"/>
      <c r="V514" s="15"/>
      <c r="W514" s="15"/>
      <c r="X514" s="15"/>
      <c r="Y514" s="15"/>
    </row>
    <row r="515" spans="1:60" hidden="true">
      <c r="N515">
        <v>79</v>
      </c>
      <c r="P515" s="100">
        <f>IF(Holzma!E80="",0,INDEX($X$437:$X$445,MATCH(Holzma!E80,$U$437:$U$445,0)))</f>
        <v>0</v>
      </c>
      <c r="Q515" s="16">
        <f>IF(Holzma!F80="",0,INDEX($X$437:$X$445,MATCH(Holzma!F80,$U$437:$U$445,0)))</f>
        <v>0</v>
      </c>
      <c r="R515" s="16">
        <f>IF(Holzma!G80="",0,INDEX($X$437:$X$445,MATCH(Holzma!G80,$U$437:$U$445,0)))</f>
        <v>0</v>
      </c>
      <c r="S515" s="16">
        <f>IF(Holzma!H80="",0,INDEX($X$437:$X$445,MATCH(Holzma!H80,$U$437:$U$445,0)))</f>
        <v>0</v>
      </c>
      <c r="T515" s="15"/>
      <c r="U515" s="15"/>
      <c r="V515" s="15"/>
      <c r="W515" s="15"/>
      <c r="X515" s="15"/>
      <c r="Y515" s="15"/>
    </row>
    <row r="516" spans="1:60" hidden="true">
      <c r="N516">
        <v>80</v>
      </c>
      <c r="P516" s="100">
        <f>IF(Holzma!E81="",0,INDEX($X$437:$X$445,MATCH(Holzma!E81,$U$437:$U$445,0)))</f>
        <v>0</v>
      </c>
      <c r="Q516" s="16">
        <f>IF(Holzma!F81="",0,INDEX($X$437:$X$445,MATCH(Holzma!F81,$U$437:$U$445,0)))</f>
        <v>0</v>
      </c>
      <c r="R516" s="16">
        <f>IF(Holzma!G81="",0,INDEX($X$437:$X$445,MATCH(Holzma!G81,$U$437:$U$445,0)))</f>
        <v>0</v>
      </c>
      <c r="S516" s="16">
        <f>IF(Holzma!H81="",0,INDEX($X$437:$X$445,MATCH(Holzma!H81,$U$437:$U$445,0)))</f>
        <v>0</v>
      </c>
      <c r="T516" s="15"/>
      <c r="U516" s="15"/>
      <c r="V516" s="15"/>
      <c r="W516" s="15"/>
      <c r="X516" s="15"/>
      <c r="Y516" s="15"/>
    </row>
    <row r="517" spans="1:60" hidden="true">
      <c r="N517">
        <v>81</v>
      </c>
      <c r="P517" s="100">
        <f>IF(Holzma!E82="",0,INDEX($X$437:$X$445,MATCH(Holzma!E82,$U$437:$U$445,0)))</f>
        <v>0</v>
      </c>
      <c r="Q517" s="16">
        <f>IF(Holzma!F82="",0,INDEX($X$437:$X$445,MATCH(Holzma!F82,$U$437:$U$445,0)))</f>
        <v>0</v>
      </c>
      <c r="R517" s="16">
        <f>IF(Holzma!G82="",0,INDEX($X$437:$X$445,MATCH(Holzma!G82,$U$437:$U$445,0)))</f>
        <v>0</v>
      </c>
      <c r="S517" s="16">
        <f>IF(Holzma!H82="",0,INDEX($X$437:$X$445,MATCH(Holzma!H82,$U$437:$U$445,0)))</f>
        <v>0</v>
      </c>
      <c r="T517" s="15"/>
      <c r="U517" s="15"/>
      <c r="V517" s="15"/>
      <c r="W517" s="15"/>
      <c r="X517" s="15"/>
      <c r="Y517" s="15"/>
    </row>
    <row r="518" spans="1:60" hidden="true">
      <c r="N518">
        <v>82</v>
      </c>
      <c r="P518" s="100">
        <f>IF(Holzma!E83="",0,INDEX($X$437:$X$445,MATCH(Holzma!E83,$U$437:$U$445,0)))</f>
        <v>0</v>
      </c>
      <c r="Q518" s="16">
        <f>IF(Holzma!F83="",0,INDEX($X$437:$X$445,MATCH(Holzma!F83,$U$437:$U$445,0)))</f>
        <v>0</v>
      </c>
      <c r="R518" s="16">
        <f>IF(Holzma!G83="",0,INDEX($X$437:$X$445,MATCH(Holzma!G83,$U$437:$U$445,0)))</f>
        <v>0</v>
      </c>
      <c r="S518" s="16">
        <f>IF(Holzma!H83="",0,INDEX($X$437:$X$445,MATCH(Holzma!H83,$U$437:$U$445,0)))</f>
        <v>0</v>
      </c>
      <c r="T518" s="15"/>
      <c r="U518" s="15"/>
      <c r="V518" s="15"/>
      <c r="W518" s="15"/>
      <c r="X518" s="15"/>
      <c r="Y518" s="15"/>
    </row>
    <row r="519" spans="1:60" hidden="true">
      <c r="N519">
        <v>83</v>
      </c>
      <c r="P519" s="100">
        <f>IF(Holzma!E84="",0,INDEX($X$437:$X$445,MATCH(Holzma!E84,$U$437:$U$445,0)))</f>
        <v>0</v>
      </c>
      <c r="Q519" s="16">
        <f>IF(Holzma!F84="",0,INDEX($X$437:$X$445,MATCH(Holzma!F84,$U$437:$U$445,0)))</f>
        <v>0</v>
      </c>
      <c r="R519" s="16">
        <f>IF(Holzma!G84="",0,INDEX($X$437:$X$445,MATCH(Holzma!G84,$U$437:$U$445,0)))</f>
        <v>0</v>
      </c>
      <c r="S519" s="16">
        <f>IF(Holzma!H84="",0,INDEX($X$437:$X$445,MATCH(Holzma!H84,$U$437:$U$445,0)))</f>
        <v>0</v>
      </c>
      <c r="T519" s="15"/>
      <c r="U519" s="15"/>
      <c r="V519" s="15"/>
      <c r="W519" s="15"/>
      <c r="X519" s="15"/>
      <c r="Y519" s="15"/>
    </row>
    <row r="520" spans="1:60" hidden="true">
      <c r="N520">
        <v>84</v>
      </c>
      <c r="P520" s="100">
        <f>IF(Holzma!E85="",0,INDEX($X$437:$X$445,MATCH(Holzma!E85,$U$437:$U$445,0)))</f>
        <v>0</v>
      </c>
      <c r="Q520" s="16">
        <f>IF(Holzma!F85="",0,INDEX($X$437:$X$445,MATCH(Holzma!F85,$U$437:$U$445,0)))</f>
        <v>0</v>
      </c>
      <c r="R520" s="16">
        <f>IF(Holzma!G85="",0,INDEX($X$437:$X$445,MATCH(Holzma!G85,$U$437:$U$445,0)))</f>
        <v>0</v>
      </c>
      <c r="S520" s="16">
        <f>IF(Holzma!H85="",0,INDEX($X$437:$X$445,MATCH(Holzma!H85,$U$437:$U$445,0)))</f>
        <v>0</v>
      </c>
      <c r="T520" s="15"/>
      <c r="U520" s="15"/>
      <c r="V520" s="15"/>
      <c r="W520" s="15"/>
      <c r="X520" s="15"/>
      <c r="Y520" s="15"/>
    </row>
    <row r="521" spans="1:60" hidden="true">
      <c r="N521">
        <v>85</v>
      </c>
      <c r="P521" s="100">
        <f>IF(Holzma!E86="",0,INDEX($X$437:$X$445,MATCH(Holzma!E86,$U$437:$U$445,0)))</f>
        <v>0</v>
      </c>
      <c r="Q521" s="16">
        <f>IF(Holzma!F86="",0,INDEX($X$437:$X$445,MATCH(Holzma!F86,$U$437:$U$445,0)))</f>
        <v>0</v>
      </c>
      <c r="R521" s="16">
        <f>IF(Holzma!G86="",0,INDEX($X$437:$X$445,MATCH(Holzma!G86,$U$437:$U$445,0)))</f>
        <v>0</v>
      </c>
      <c r="S521" s="16">
        <f>IF(Holzma!H86="",0,INDEX($X$437:$X$445,MATCH(Holzma!H86,$U$437:$U$445,0)))</f>
        <v>0</v>
      </c>
      <c r="T521" s="15"/>
      <c r="U521" s="15"/>
      <c r="V521" s="15"/>
      <c r="W521" s="15"/>
      <c r="X521" s="15"/>
      <c r="Y521" s="15"/>
    </row>
    <row r="522" spans="1:60" hidden="true">
      <c r="N522">
        <v>86</v>
      </c>
      <c r="P522" s="100">
        <f>IF(Holzma!E87="",0,INDEX($X$437:$X$445,MATCH(Holzma!E87,$U$437:$U$445,0)))</f>
        <v>0</v>
      </c>
      <c r="Q522" s="16">
        <f>IF(Holzma!F87="",0,INDEX($X$437:$X$445,MATCH(Holzma!F87,$U$437:$U$445,0)))</f>
        <v>0</v>
      </c>
      <c r="R522" s="16">
        <f>IF(Holzma!G87="",0,INDEX($X$437:$X$445,MATCH(Holzma!G87,$U$437:$U$445,0)))</f>
        <v>0</v>
      </c>
      <c r="S522" s="16">
        <f>IF(Holzma!H87="",0,INDEX($X$437:$X$445,MATCH(Holzma!H87,$U$437:$U$445,0)))</f>
        <v>0</v>
      </c>
      <c r="T522" s="15"/>
      <c r="U522" s="15"/>
      <c r="V522" s="15"/>
      <c r="W522" s="15"/>
      <c r="X522" s="15"/>
      <c r="Y522" s="15"/>
    </row>
    <row r="523" spans="1:60" hidden="true">
      <c r="N523">
        <v>87</v>
      </c>
      <c r="P523" s="100">
        <f>IF(Holzma!E88="",0,INDEX($X$437:$X$445,MATCH(Holzma!E88,$U$437:$U$445,0)))</f>
        <v>0</v>
      </c>
      <c r="Q523" s="16">
        <f>IF(Holzma!F88="",0,INDEX($X$437:$X$445,MATCH(Holzma!F88,$U$437:$U$445,0)))</f>
        <v>0</v>
      </c>
      <c r="R523" s="16">
        <f>IF(Holzma!G88="",0,INDEX($X$437:$X$445,MATCH(Holzma!G88,$U$437:$U$445,0)))</f>
        <v>0</v>
      </c>
      <c r="S523" s="16">
        <f>IF(Holzma!H88="",0,INDEX($X$437:$X$445,MATCH(Holzma!H88,$U$437:$U$445,0)))</f>
        <v>0</v>
      </c>
      <c r="T523" s="15"/>
      <c r="U523" s="15"/>
      <c r="V523" s="15"/>
      <c r="W523" s="15"/>
      <c r="X523" s="15"/>
      <c r="Y523" s="15"/>
    </row>
    <row r="524" spans="1:60" hidden="true">
      <c r="N524">
        <v>88</v>
      </c>
      <c r="P524" s="100">
        <f>IF(Holzma!E89="",0,INDEX($X$437:$X$445,MATCH(Holzma!E89,$U$437:$U$445,0)))</f>
        <v>0</v>
      </c>
      <c r="Q524" s="16">
        <f>IF(Holzma!F89="",0,INDEX($X$437:$X$445,MATCH(Holzma!F89,$U$437:$U$445,0)))</f>
        <v>0</v>
      </c>
      <c r="R524" s="16">
        <f>IF(Holzma!G89="",0,INDEX($X$437:$X$445,MATCH(Holzma!G89,$U$437:$U$445,0)))</f>
        <v>0</v>
      </c>
      <c r="S524" s="16">
        <f>IF(Holzma!H89="",0,INDEX($X$437:$X$445,MATCH(Holzma!H89,$U$437:$U$445,0)))</f>
        <v>0</v>
      </c>
      <c r="T524" s="15"/>
      <c r="U524" s="15"/>
      <c r="V524" s="15"/>
      <c r="W524" s="15"/>
      <c r="X524" s="15"/>
      <c r="Y524" s="15"/>
    </row>
    <row r="525" spans="1:60" hidden="true">
      <c r="N525">
        <v>89</v>
      </c>
      <c r="P525" s="100">
        <f>IF(Holzma!E90="",0,INDEX($X$437:$X$445,MATCH(Holzma!E90,$U$437:$U$445,0)))</f>
        <v>0</v>
      </c>
      <c r="Q525" s="16">
        <f>IF(Holzma!F90="",0,INDEX($X$437:$X$445,MATCH(Holzma!F90,$U$437:$U$445,0)))</f>
        <v>0</v>
      </c>
      <c r="R525" s="16">
        <f>IF(Holzma!G90="",0,INDEX($X$437:$X$445,MATCH(Holzma!G90,$U$437:$U$445,0)))</f>
        <v>0</v>
      </c>
      <c r="S525" s="16">
        <f>IF(Holzma!H90="",0,INDEX($X$437:$X$445,MATCH(Holzma!H90,$U$437:$U$445,0)))</f>
        <v>0</v>
      </c>
      <c r="T525" s="15"/>
      <c r="U525" s="15"/>
      <c r="V525" s="15"/>
      <c r="W525" s="15"/>
      <c r="X525" s="15"/>
      <c r="Y525" s="15"/>
    </row>
    <row r="526" spans="1:60" hidden="true">
      <c r="N526">
        <v>90</v>
      </c>
      <c r="P526" s="100">
        <f>IF(Holzma!E91="",0,INDEX($X$437:$X$445,MATCH(Holzma!E91,$U$437:$U$445,0)))</f>
        <v>0</v>
      </c>
      <c r="Q526" s="16">
        <f>IF(Holzma!F91="",0,INDEX($X$437:$X$445,MATCH(Holzma!F91,$U$437:$U$445,0)))</f>
        <v>0</v>
      </c>
      <c r="R526" s="16">
        <f>IF(Holzma!G91="",0,INDEX($X$437:$X$445,MATCH(Holzma!G91,$U$437:$U$445,0)))</f>
        <v>0</v>
      </c>
      <c r="S526" s="16">
        <f>IF(Holzma!H91="",0,INDEX($X$437:$X$445,MATCH(Holzma!H91,$U$437:$U$445,0)))</f>
        <v>0</v>
      </c>
      <c r="T526" s="15"/>
      <c r="U526" s="15"/>
      <c r="V526" s="15"/>
      <c r="W526" s="15"/>
      <c r="X526" s="15"/>
      <c r="Y526" s="15"/>
    </row>
    <row r="527" spans="1:60" hidden="true">
      <c r="N527">
        <v>91</v>
      </c>
      <c r="P527" s="100">
        <f>IF(Holzma!E92="",0,INDEX($X$437:$X$445,MATCH(Holzma!E92,$U$437:$U$445,0)))</f>
        <v>0</v>
      </c>
      <c r="Q527" s="16">
        <f>IF(Holzma!F92="",0,INDEX($X$437:$X$445,MATCH(Holzma!F92,$U$437:$U$445,0)))</f>
        <v>0</v>
      </c>
      <c r="R527" s="16">
        <f>IF(Holzma!G92="",0,INDEX($X$437:$X$445,MATCH(Holzma!G92,$U$437:$U$445,0)))</f>
        <v>0</v>
      </c>
      <c r="S527" s="16">
        <f>IF(Holzma!H92="",0,INDEX($X$437:$X$445,MATCH(Holzma!H92,$U$437:$U$445,0)))</f>
        <v>0</v>
      </c>
      <c r="T527" s="15"/>
      <c r="U527" s="15"/>
      <c r="V527" s="15"/>
      <c r="W527" s="15"/>
      <c r="X527" s="15"/>
      <c r="Y527" s="15"/>
    </row>
    <row r="528" spans="1:60" hidden="true">
      <c r="N528">
        <v>92</v>
      </c>
      <c r="P528" s="100">
        <f>IF(Holzma!E93="",0,INDEX($X$437:$X$445,MATCH(Holzma!E93,$U$437:$U$445,0)))</f>
        <v>0</v>
      </c>
      <c r="Q528" s="16">
        <f>IF(Holzma!F93="",0,INDEX($X$437:$X$445,MATCH(Holzma!F93,$U$437:$U$445,0)))</f>
        <v>0</v>
      </c>
      <c r="R528" s="16">
        <f>IF(Holzma!G93="",0,INDEX($X$437:$X$445,MATCH(Holzma!G93,$U$437:$U$445,0)))</f>
        <v>0</v>
      </c>
      <c r="S528" s="16">
        <f>IF(Holzma!H93="",0,INDEX($X$437:$X$445,MATCH(Holzma!H93,$U$437:$U$445,0)))</f>
        <v>0</v>
      </c>
      <c r="T528" s="15"/>
      <c r="U528" s="15"/>
      <c r="V528" s="15"/>
      <c r="W528" s="15"/>
      <c r="X528" s="15"/>
      <c r="Y528" s="15"/>
    </row>
    <row r="529" spans="1:60" hidden="true">
      <c r="N529">
        <v>93</v>
      </c>
      <c r="P529" s="100">
        <f>IF(Holzma!E94="",0,INDEX($X$437:$X$445,MATCH(Holzma!E94,$U$437:$U$445,0)))</f>
        <v>0</v>
      </c>
      <c r="Q529" s="16">
        <f>IF(Holzma!F94="",0,INDEX($X$437:$X$445,MATCH(Holzma!F94,$U$437:$U$445,0)))</f>
        <v>0</v>
      </c>
      <c r="R529" s="16">
        <f>IF(Holzma!G94="",0,INDEX($X$437:$X$445,MATCH(Holzma!G94,$U$437:$U$445,0)))</f>
        <v>0</v>
      </c>
      <c r="S529" s="16">
        <f>IF(Holzma!H94="",0,INDEX($X$437:$X$445,MATCH(Holzma!H94,$U$437:$U$445,0)))</f>
        <v>0</v>
      </c>
      <c r="T529" s="15"/>
      <c r="U529" s="15"/>
      <c r="V529" s="15"/>
      <c r="W529" s="15"/>
      <c r="X529" s="15"/>
      <c r="Y529" s="15"/>
    </row>
    <row r="530" spans="1:60" hidden="true">
      <c r="N530">
        <v>94</v>
      </c>
      <c r="P530" s="100">
        <f>IF(Holzma!E95="",0,INDEX($X$437:$X$445,MATCH(Holzma!E95,$U$437:$U$445,0)))</f>
        <v>0</v>
      </c>
      <c r="Q530" s="16">
        <f>IF(Holzma!F95="",0,INDEX($X$437:$X$445,MATCH(Holzma!F95,$U$437:$U$445,0)))</f>
        <v>0</v>
      </c>
      <c r="R530" s="16">
        <f>IF(Holzma!G95="",0,INDEX($X$437:$X$445,MATCH(Holzma!G95,$U$437:$U$445,0)))</f>
        <v>0</v>
      </c>
      <c r="S530" s="16">
        <f>IF(Holzma!H95="",0,INDEX($X$437:$X$445,MATCH(Holzma!H95,$U$437:$U$445,0)))</f>
        <v>0</v>
      </c>
      <c r="T530" s="15"/>
      <c r="U530" s="15"/>
      <c r="V530" s="15"/>
      <c r="W530" s="15"/>
      <c r="X530" s="15"/>
      <c r="Y530" s="15"/>
    </row>
    <row r="531" spans="1:60" hidden="true">
      <c r="N531">
        <v>95</v>
      </c>
      <c r="P531" s="100">
        <f>IF(Holzma!E96="",0,INDEX($X$437:$X$445,MATCH(Holzma!E96,$U$437:$U$445,0)))</f>
        <v>0</v>
      </c>
      <c r="Q531" s="16">
        <f>IF(Holzma!F96="",0,INDEX($X$437:$X$445,MATCH(Holzma!F96,$U$437:$U$445,0)))</f>
        <v>0</v>
      </c>
      <c r="R531" s="16">
        <f>IF(Holzma!G96="",0,INDEX($X$437:$X$445,MATCH(Holzma!G96,$U$437:$U$445,0)))</f>
        <v>0</v>
      </c>
      <c r="S531" s="16">
        <f>IF(Holzma!H96="",0,INDEX($X$437:$X$445,MATCH(Holzma!H96,$U$437:$U$445,0)))</f>
        <v>0</v>
      </c>
      <c r="T531" s="15"/>
      <c r="U531" s="15"/>
      <c r="V531" s="15"/>
      <c r="W531" s="15"/>
      <c r="X531" s="15"/>
      <c r="Y531" s="15"/>
    </row>
    <row r="532" spans="1:60" hidden="true">
      <c r="N532">
        <v>96</v>
      </c>
      <c r="P532" s="100">
        <f>IF(Holzma!E97="",0,INDEX($X$437:$X$445,MATCH(Holzma!E97,$U$437:$U$445,0)))</f>
        <v>0</v>
      </c>
      <c r="Q532" s="16">
        <f>IF(Holzma!F97="",0,INDEX($X$437:$X$445,MATCH(Holzma!F97,$U$437:$U$445,0)))</f>
        <v>0</v>
      </c>
      <c r="R532" s="16">
        <f>IF(Holzma!G97="",0,INDEX($X$437:$X$445,MATCH(Holzma!G97,$U$437:$U$445,0)))</f>
        <v>0</v>
      </c>
      <c r="S532" s="16">
        <f>IF(Holzma!H97="",0,INDEX($X$437:$X$445,MATCH(Holzma!H97,$U$437:$U$445,0)))</f>
        <v>0</v>
      </c>
      <c r="T532" s="15"/>
      <c r="U532" s="15"/>
      <c r="V532" s="15"/>
      <c r="W532" s="15"/>
      <c r="X532" s="15"/>
      <c r="Y532" s="15"/>
    </row>
    <row r="533" spans="1:60" hidden="true">
      <c r="N533">
        <v>97</v>
      </c>
      <c r="P533" s="100">
        <f>IF(Holzma!E98="",0,INDEX($X$437:$X$445,MATCH(Holzma!E98,$U$437:$U$445,0)))</f>
        <v>0</v>
      </c>
      <c r="Q533" s="16">
        <f>IF(Holzma!F98="",0,INDEX($X$437:$X$445,MATCH(Holzma!F98,$U$437:$U$445,0)))</f>
        <v>0</v>
      </c>
      <c r="R533" s="16">
        <f>IF(Holzma!G98="",0,INDEX($X$437:$X$445,MATCH(Holzma!G98,$U$437:$U$445,0)))</f>
        <v>0</v>
      </c>
      <c r="S533" s="16">
        <f>IF(Holzma!H98="",0,INDEX($X$437:$X$445,MATCH(Holzma!H98,$U$437:$U$445,0)))</f>
        <v>0</v>
      </c>
      <c r="T533" s="15"/>
      <c r="U533" s="15"/>
      <c r="V533" s="15"/>
      <c r="W533" s="15"/>
      <c r="X533" s="15"/>
      <c r="Y533" s="15"/>
    </row>
    <row r="534" spans="1:60" hidden="true">
      <c r="N534">
        <v>98</v>
      </c>
      <c r="P534" s="100">
        <f>IF(Holzma!E99="",0,INDEX($X$437:$X$445,MATCH(Holzma!E99,$U$437:$U$445,0)))</f>
        <v>0</v>
      </c>
      <c r="Q534" s="16">
        <f>IF(Holzma!F99="",0,INDEX($X$437:$X$445,MATCH(Holzma!F99,$U$437:$U$445,0)))</f>
        <v>0</v>
      </c>
      <c r="R534" s="16">
        <f>IF(Holzma!G99="",0,INDEX($X$437:$X$445,MATCH(Holzma!G99,$U$437:$U$445,0)))</f>
        <v>0</v>
      </c>
      <c r="S534" s="16">
        <f>IF(Holzma!H99="",0,INDEX($X$437:$X$445,MATCH(Holzma!H99,$U$437:$U$445,0)))</f>
        <v>0</v>
      </c>
      <c r="T534" s="15"/>
      <c r="U534" s="15"/>
      <c r="V534" s="15"/>
      <c r="W534" s="15"/>
      <c r="X534" s="15"/>
      <c r="Y534" s="15"/>
    </row>
    <row r="535" spans="1:60" hidden="true">
      <c r="N535">
        <v>99</v>
      </c>
      <c r="P535" s="100">
        <f>IF(Holzma!E100="",0,INDEX($X$437:$X$445,MATCH(Holzma!E100,$U$437:$U$445,0)))</f>
        <v>0</v>
      </c>
      <c r="Q535" s="16">
        <f>IF(Holzma!F100="",0,INDEX($X$437:$X$445,MATCH(Holzma!F100,$U$437:$U$445,0)))</f>
        <v>0</v>
      </c>
      <c r="R535" s="16">
        <f>IF(Holzma!G100="",0,INDEX($X$437:$X$445,MATCH(Holzma!G100,$U$437:$U$445,0)))</f>
        <v>0</v>
      </c>
      <c r="S535" s="16">
        <f>IF(Holzma!H100="",0,INDEX($X$437:$X$445,MATCH(Holzma!H100,$U$437:$U$445,0)))</f>
        <v>0</v>
      </c>
      <c r="T535" s="15"/>
      <c r="U535" s="15"/>
      <c r="V535" s="15"/>
      <c r="W535" s="15"/>
      <c r="X535" s="15"/>
      <c r="Y535" s="15"/>
    </row>
    <row r="536" spans="1:60" hidden="true">
      <c r="N536">
        <v>100</v>
      </c>
      <c r="P536" s="100">
        <f>IF(Holzma!E101="",0,INDEX($X$437:$X$445,MATCH(Holzma!E101,$U$437:$U$445,0)))</f>
        <v>0</v>
      </c>
      <c r="Q536" s="16">
        <f>IF(Holzma!F101="",0,INDEX($X$437:$X$445,MATCH(Holzma!F101,$U$437:$U$445,0)))</f>
        <v>0</v>
      </c>
      <c r="R536" s="16">
        <f>IF(Holzma!G101="",0,INDEX($X$437:$X$445,MATCH(Holzma!G101,$U$437:$U$445,0)))</f>
        <v>0</v>
      </c>
      <c r="S536" s="16">
        <f>IF(Holzma!H101="",0,INDEX($X$437:$X$445,MATCH(Holzma!H101,$U$437:$U$445,0)))</f>
        <v>0</v>
      </c>
      <c r="T536" s="15"/>
      <c r="U536" s="15"/>
      <c r="V536" s="15"/>
      <c r="W536" s="15"/>
      <c r="X536" s="15"/>
      <c r="Y536" s="15"/>
    </row>
    <row r="537" spans="1:60" hidden="true">
      <c r="N537">
        <v>101</v>
      </c>
      <c r="P537" s="100">
        <f>IF(Holzma!E102="",0,INDEX($X$437:$X$445,MATCH(Holzma!E102,$U$437:$U$445,0)))</f>
        <v>0</v>
      </c>
      <c r="Q537" s="16">
        <f>IF(Holzma!F102="",0,INDEX($X$437:$X$445,MATCH(Holzma!F102,$U$437:$U$445,0)))</f>
        <v>0</v>
      </c>
      <c r="R537" s="16">
        <f>IF(Holzma!G102="",0,INDEX($X$437:$X$445,MATCH(Holzma!G102,$U$437:$U$445,0)))</f>
        <v>0</v>
      </c>
      <c r="S537" s="16">
        <f>IF(Holzma!H102="",0,INDEX($X$437:$X$445,MATCH(Holzma!H102,$U$437:$U$445,0)))</f>
        <v>0</v>
      </c>
      <c r="T537" s="15"/>
      <c r="U537" s="15"/>
      <c r="V537" s="15"/>
      <c r="W537" s="15"/>
      <c r="X537" s="15"/>
      <c r="Y537" s="15"/>
    </row>
    <row r="538" spans="1:60" hidden="true">
      <c r="N538">
        <v>102</v>
      </c>
      <c r="P538" s="100">
        <f>IF(Holzma!E103="",0,INDEX($X$437:$X$445,MATCH(Holzma!E103,$U$437:$U$445,0)))</f>
        <v>0</v>
      </c>
      <c r="Q538" s="16">
        <f>IF(Holzma!F103="",0,INDEX($X$437:$X$445,MATCH(Holzma!F103,$U$437:$U$445,0)))</f>
        <v>0</v>
      </c>
      <c r="R538" s="16">
        <f>IF(Holzma!G103="",0,INDEX($X$437:$X$445,MATCH(Holzma!G103,$U$437:$U$445,0)))</f>
        <v>0</v>
      </c>
      <c r="S538" s="16">
        <f>IF(Holzma!H103="",0,INDEX($X$437:$X$445,MATCH(Holzma!H103,$U$437:$U$445,0)))</f>
        <v>0</v>
      </c>
      <c r="T538" s="15"/>
      <c r="U538" s="15"/>
      <c r="V538" s="15"/>
      <c r="W538" s="15"/>
      <c r="X538" s="15"/>
      <c r="Y538" s="15"/>
    </row>
    <row r="539" spans="1:60" hidden="true">
      <c r="N539">
        <v>103</v>
      </c>
      <c r="P539" s="100">
        <f>IF(Holzma!E104="",0,INDEX($X$437:$X$445,MATCH(Holzma!E104,$U$437:$U$445,0)))</f>
        <v>0</v>
      </c>
      <c r="Q539" s="16">
        <f>IF(Holzma!F104="",0,INDEX($X$437:$X$445,MATCH(Holzma!F104,$U$437:$U$445,0)))</f>
        <v>0</v>
      </c>
      <c r="R539" s="16">
        <f>IF(Holzma!G104="",0,INDEX($X$437:$X$445,MATCH(Holzma!G104,$U$437:$U$445,0)))</f>
        <v>0</v>
      </c>
      <c r="S539" s="16">
        <f>IF(Holzma!H104="",0,INDEX($X$437:$X$445,MATCH(Holzma!H104,$U$437:$U$445,0)))</f>
        <v>0</v>
      </c>
      <c r="T539" s="15"/>
      <c r="U539" s="15"/>
      <c r="V539" s="15"/>
      <c r="W539" s="15"/>
      <c r="X539" s="15"/>
      <c r="Y539" s="15"/>
    </row>
    <row r="540" spans="1:60" hidden="true">
      <c r="N540">
        <v>104</v>
      </c>
      <c r="P540" s="100">
        <f>IF(Holzma!E105="",0,INDEX($X$437:$X$445,MATCH(Holzma!E105,$U$437:$U$445,0)))</f>
        <v>0</v>
      </c>
      <c r="Q540" s="16">
        <f>IF(Holzma!F105="",0,INDEX($X$437:$X$445,MATCH(Holzma!F105,$U$437:$U$445,0)))</f>
        <v>0</v>
      </c>
      <c r="R540" s="16">
        <f>IF(Holzma!G105="",0,INDEX($X$437:$X$445,MATCH(Holzma!G105,$U$437:$U$445,0)))</f>
        <v>0</v>
      </c>
      <c r="S540" s="16">
        <f>IF(Holzma!H105="",0,INDEX($X$437:$X$445,MATCH(Holzma!H105,$U$437:$U$445,0)))</f>
        <v>0</v>
      </c>
      <c r="T540" s="15"/>
      <c r="U540" s="15"/>
      <c r="V540" s="15"/>
      <c r="W540" s="15"/>
      <c r="X540" s="15"/>
      <c r="Y540" s="15"/>
    </row>
    <row r="541" spans="1:60" hidden="true">
      <c r="N541">
        <v>105</v>
      </c>
      <c r="P541" s="100">
        <f>IF(Holzma!E106="",0,INDEX($X$437:$X$445,MATCH(Holzma!E106,$U$437:$U$445,0)))</f>
        <v>0</v>
      </c>
      <c r="Q541" s="16">
        <f>IF(Holzma!F106="",0,INDEX($X$437:$X$445,MATCH(Holzma!F106,$U$437:$U$445,0)))</f>
        <v>0</v>
      </c>
      <c r="R541" s="16">
        <f>IF(Holzma!G106="",0,INDEX($X$437:$X$445,MATCH(Holzma!G106,$U$437:$U$445,0)))</f>
        <v>0</v>
      </c>
      <c r="S541" s="16">
        <f>IF(Holzma!H106="",0,INDEX($X$437:$X$445,MATCH(Holzma!H106,$U$437:$U$445,0)))</f>
        <v>0</v>
      </c>
      <c r="T541" s="15"/>
      <c r="U541" s="15"/>
      <c r="V541" s="15"/>
      <c r="W541" s="15"/>
      <c r="X541" s="15"/>
      <c r="Y541" s="15"/>
    </row>
    <row r="542" spans="1:60" hidden="true">
      <c r="N542">
        <v>106</v>
      </c>
      <c r="P542" s="100">
        <f>IF(Holzma!E107="",0,INDEX($X$437:$X$445,MATCH(Holzma!E107,$U$437:$U$445,0)))</f>
        <v>0</v>
      </c>
      <c r="Q542" s="16">
        <f>IF(Holzma!F107="",0,INDEX($X$437:$X$445,MATCH(Holzma!F107,$U$437:$U$445,0)))</f>
        <v>0</v>
      </c>
      <c r="R542" s="16">
        <f>IF(Holzma!G107="",0,INDEX($X$437:$X$445,MATCH(Holzma!G107,$U$437:$U$445,0)))</f>
        <v>0</v>
      </c>
      <c r="S542" s="16">
        <f>IF(Holzma!H107="",0,INDEX($X$437:$X$445,MATCH(Holzma!H107,$U$437:$U$445,0)))</f>
        <v>0</v>
      </c>
      <c r="T542" s="15"/>
      <c r="U542" s="15"/>
      <c r="V542" s="15"/>
      <c r="W542" s="15"/>
      <c r="X542" s="15"/>
      <c r="Y542" s="15"/>
    </row>
    <row r="543" spans="1:60" hidden="true">
      <c r="N543">
        <v>107</v>
      </c>
      <c r="P543" s="100">
        <f>IF(Holzma!E108="",0,INDEX($X$437:$X$445,MATCH(Holzma!E108,$U$437:$U$445,0)))</f>
        <v>0</v>
      </c>
      <c r="Q543" s="16">
        <f>IF(Holzma!F108="",0,INDEX($X$437:$X$445,MATCH(Holzma!F108,$U$437:$U$445,0)))</f>
        <v>0</v>
      </c>
      <c r="R543" s="16">
        <f>IF(Holzma!G108="",0,INDEX($X$437:$X$445,MATCH(Holzma!G108,$U$437:$U$445,0)))</f>
        <v>0</v>
      </c>
      <c r="S543" s="16">
        <f>IF(Holzma!H108="",0,INDEX($X$437:$X$445,MATCH(Holzma!H108,$U$437:$U$445,0)))</f>
        <v>0</v>
      </c>
      <c r="T543" s="15"/>
      <c r="U543" s="15"/>
      <c r="V543" s="15"/>
      <c r="W543" s="15"/>
      <c r="X543" s="15"/>
      <c r="Y543" s="15"/>
    </row>
    <row r="544" spans="1:60" hidden="true">
      <c r="N544">
        <v>108</v>
      </c>
      <c r="P544" s="100">
        <f>IF(Holzma!E109="",0,INDEX($X$437:$X$445,MATCH(Holzma!E109,$U$437:$U$445,0)))</f>
        <v>0</v>
      </c>
      <c r="Q544" s="16">
        <f>IF(Holzma!F109="",0,INDEX($X$437:$X$445,MATCH(Holzma!F109,$U$437:$U$445,0)))</f>
        <v>0</v>
      </c>
      <c r="R544" s="16">
        <f>IF(Holzma!G109="",0,INDEX($X$437:$X$445,MATCH(Holzma!G109,$U$437:$U$445,0)))</f>
        <v>0</v>
      </c>
      <c r="S544" s="16">
        <f>IF(Holzma!H109="",0,INDEX($X$437:$X$445,MATCH(Holzma!H109,$U$437:$U$445,0)))</f>
        <v>0</v>
      </c>
      <c r="T544" s="15"/>
      <c r="U544" s="15"/>
      <c r="V544" s="15"/>
      <c r="W544" s="15"/>
      <c r="X544" s="15"/>
      <c r="Y544" s="15"/>
    </row>
    <row r="545" spans="1:60" hidden="true">
      <c r="N545">
        <v>109</v>
      </c>
      <c r="P545" s="100">
        <f>IF(Holzma!E110="",0,INDEX($X$437:$X$445,MATCH(Holzma!E110,$U$437:$U$445,0)))</f>
        <v>0</v>
      </c>
      <c r="Q545" s="16">
        <f>IF(Holzma!F110="",0,INDEX($X$437:$X$445,MATCH(Holzma!F110,$U$437:$U$445,0)))</f>
        <v>0</v>
      </c>
      <c r="R545" s="16">
        <f>IF(Holzma!G110="",0,INDEX($X$437:$X$445,MATCH(Holzma!G110,$U$437:$U$445,0)))</f>
        <v>0</v>
      </c>
      <c r="S545" s="16">
        <f>IF(Holzma!H110="",0,INDEX($X$437:$X$445,MATCH(Holzma!H110,$U$437:$U$445,0)))</f>
        <v>0</v>
      </c>
      <c r="T545" s="15"/>
      <c r="U545" s="15"/>
      <c r="V545" s="15"/>
      <c r="W545" s="15"/>
      <c r="X545" s="15"/>
      <c r="Y545" s="15"/>
    </row>
    <row r="546" spans="1:60" hidden="true">
      <c r="N546">
        <v>110</v>
      </c>
      <c r="P546" s="100">
        <f>IF(Holzma!E111="",0,INDEX($X$437:$X$445,MATCH(Holzma!E111,$U$437:$U$445,0)))</f>
        <v>0</v>
      </c>
      <c r="Q546" s="16">
        <f>IF(Holzma!F111="",0,INDEX($X$437:$X$445,MATCH(Holzma!F111,$U$437:$U$445,0)))</f>
        <v>0</v>
      </c>
      <c r="R546" s="16">
        <f>IF(Holzma!G111="",0,INDEX($X$437:$X$445,MATCH(Holzma!G111,$U$437:$U$445,0)))</f>
        <v>0</v>
      </c>
      <c r="S546" s="16">
        <f>IF(Holzma!H111="",0,INDEX($X$437:$X$445,MATCH(Holzma!H111,$U$437:$U$445,0)))</f>
        <v>0</v>
      </c>
      <c r="T546" s="15"/>
      <c r="U546" s="15"/>
      <c r="V546" s="15"/>
      <c r="W546" s="15"/>
      <c r="X546" s="15"/>
      <c r="Y546" s="15"/>
    </row>
    <row r="547" spans="1:60" hidden="true">
      <c r="N547">
        <v>111</v>
      </c>
      <c r="P547" s="100">
        <f>IF(Holzma!E112="",0,INDEX($X$437:$X$445,MATCH(Holzma!E112,$U$437:$U$445,0)))</f>
        <v>0</v>
      </c>
      <c r="Q547" s="16">
        <f>IF(Holzma!F112="",0,INDEX($X$437:$X$445,MATCH(Holzma!F112,$U$437:$U$445,0)))</f>
        <v>0</v>
      </c>
      <c r="R547" s="16">
        <f>IF(Holzma!G112="",0,INDEX($X$437:$X$445,MATCH(Holzma!G112,$U$437:$U$445,0)))</f>
        <v>0</v>
      </c>
      <c r="S547" s="16">
        <f>IF(Holzma!H112="",0,INDEX($X$437:$X$445,MATCH(Holzma!H112,$U$437:$U$445,0)))</f>
        <v>0</v>
      </c>
      <c r="T547" s="15"/>
      <c r="U547" s="15"/>
      <c r="V547" s="15"/>
      <c r="W547" s="15"/>
      <c r="X547" s="15"/>
      <c r="Y547" s="15"/>
    </row>
    <row r="548" spans="1:60" hidden="true">
      <c r="N548">
        <v>112</v>
      </c>
      <c r="P548" s="100">
        <f>IF(Holzma!E113="",0,INDEX($X$437:$X$445,MATCH(Holzma!E113,$U$437:$U$445,0)))</f>
        <v>0</v>
      </c>
      <c r="Q548" s="16">
        <f>IF(Holzma!F113="",0,INDEX($X$437:$X$445,MATCH(Holzma!F113,$U$437:$U$445,0)))</f>
        <v>0</v>
      </c>
      <c r="R548" s="16">
        <f>IF(Holzma!G113="",0,INDEX($X$437:$X$445,MATCH(Holzma!G113,$U$437:$U$445,0)))</f>
        <v>0</v>
      </c>
      <c r="S548" s="16">
        <f>IF(Holzma!H113="",0,INDEX($X$437:$X$445,MATCH(Holzma!H113,$U$437:$U$445,0)))</f>
        <v>0</v>
      </c>
      <c r="T548" s="15"/>
      <c r="U548" s="15"/>
      <c r="V548" s="15"/>
      <c r="W548" s="15"/>
      <c r="X548" s="15"/>
      <c r="Y548" s="15"/>
    </row>
    <row r="549" spans="1:60" hidden="true">
      <c r="N549">
        <v>113</v>
      </c>
      <c r="P549" s="100">
        <f>IF(Holzma!E114="",0,INDEX($X$437:$X$445,MATCH(Holzma!E114,$U$437:$U$445,0)))</f>
        <v>0</v>
      </c>
      <c r="Q549" s="16">
        <f>IF(Holzma!F114="",0,INDEX($X$437:$X$445,MATCH(Holzma!F114,$U$437:$U$445,0)))</f>
        <v>0</v>
      </c>
      <c r="R549" s="16">
        <f>IF(Holzma!G114="",0,INDEX($X$437:$X$445,MATCH(Holzma!G114,$U$437:$U$445,0)))</f>
        <v>0</v>
      </c>
      <c r="S549" s="16">
        <f>IF(Holzma!H114="",0,INDEX($X$437:$X$445,MATCH(Holzma!H114,$U$437:$U$445,0)))</f>
        <v>0</v>
      </c>
      <c r="T549" s="15"/>
      <c r="U549" s="15"/>
      <c r="V549" s="15"/>
      <c r="W549" s="15"/>
      <c r="X549" s="15"/>
      <c r="Y549" s="15"/>
    </row>
    <row r="550" spans="1:60" hidden="true">
      <c r="N550">
        <v>114</v>
      </c>
      <c r="P550" s="100">
        <f>IF(Holzma!E115="",0,INDEX($X$437:$X$445,MATCH(Holzma!E115,$U$437:$U$445,0)))</f>
        <v>0</v>
      </c>
      <c r="Q550" s="16">
        <f>IF(Holzma!F115="",0,INDEX($X$437:$X$445,MATCH(Holzma!F115,$U$437:$U$445,0)))</f>
        <v>0</v>
      </c>
      <c r="R550" s="16">
        <f>IF(Holzma!G115="",0,INDEX($X$437:$X$445,MATCH(Holzma!G115,$U$437:$U$445,0)))</f>
        <v>0</v>
      </c>
      <c r="S550" s="16">
        <f>IF(Holzma!H115="",0,INDEX($X$437:$X$445,MATCH(Holzma!H115,$U$437:$U$445,0)))</f>
        <v>0</v>
      </c>
      <c r="T550" s="15"/>
      <c r="U550" s="15"/>
      <c r="V550" s="15"/>
      <c r="W550" s="15"/>
      <c r="X550" s="15"/>
      <c r="Y550" s="15"/>
    </row>
    <row r="551" spans="1:60" hidden="true">
      <c r="N551">
        <v>115</v>
      </c>
      <c r="P551" s="100">
        <f>IF(Holzma!E116="",0,INDEX($X$437:$X$445,MATCH(Holzma!E116,$U$437:$U$445,0)))</f>
        <v>0</v>
      </c>
      <c r="Q551" s="16">
        <f>IF(Holzma!F116="",0,INDEX($X$437:$X$445,MATCH(Holzma!F116,$U$437:$U$445,0)))</f>
        <v>0</v>
      </c>
      <c r="R551" s="16">
        <f>IF(Holzma!G116="",0,INDEX($X$437:$X$445,MATCH(Holzma!G116,$U$437:$U$445,0)))</f>
        <v>0</v>
      </c>
      <c r="S551" s="16">
        <f>IF(Holzma!H116="",0,INDEX($X$437:$X$445,MATCH(Holzma!H116,$U$437:$U$445,0)))</f>
        <v>0</v>
      </c>
      <c r="T551" s="15"/>
      <c r="U551" s="15"/>
      <c r="V551" s="15"/>
      <c r="W551" s="15"/>
      <c r="X551" s="15"/>
      <c r="Y551" s="15"/>
    </row>
    <row r="552" spans="1:60" hidden="true">
      <c r="N552">
        <v>116</v>
      </c>
      <c r="P552" s="100">
        <f>IF(Holzma!E117="",0,INDEX($X$437:$X$445,MATCH(Holzma!E117,$U$437:$U$445,0)))</f>
        <v>0</v>
      </c>
      <c r="Q552" s="16">
        <f>IF(Holzma!F117="",0,INDEX($X$437:$X$445,MATCH(Holzma!F117,$U$437:$U$445,0)))</f>
        <v>0</v>
      </c>
      <c r="R552" s="16">
        <f>IF(Holzma!G117="",0,INDEX($X$437:$X$445,MATCH(Holzma!G117,$U$437:$U$445,0)))</f>
        <v>0</v>
      </c>
      <c r="S552" s="16">
        <f>IF(Holzma!H117="",0,INDEX($X$437:$X$445,MATCH(Holzma!H117,$U$437:$U$445,0)))</f>
        <v>0</v>
      </c>
      <c r="T552" s="15"/>
      <c r="U552" s="15"/>
      <c r="V552" s="15"/>
      <c r="W552" s="15"/>
      <c r="X552" s="15"/>
      <c r="Y552" s="15"/>
    </row>
    <row r="553" spans="1:60" hidden="true">
      <c r="N553">
        <v>117</v>
      </c>
      <c r="P553" s="100">
        <f>IF(Holzma!E118="",0,INDEX($X$437:$X$445,MATCH(Holzma!E118,$U$437:$U$445,0)))</f>
        <v>0</v>
      </c>
      <c r="Q553" s="16">
        <f>IF(Holzma!F118="",0,INDEX($X$437:$X$445,MATCH(Holzma!F118,$U$437:$U$445,0)))</f>
        <v>0</v>
      </c>
      <c r="R553" s="16">
        <f>IF(Holzma!G118="",0,INDEX($X$437:$X$445,MATCH(Holzma!G118,$U$437:$U$445,0)))</f>
        <v>0</v>
      </c>
      <c r="S553" s="16">
        <f>IF(Holzma!H118="",0,INDEX($X$437:$X$445,MATCH(Holzma!H118,$U$437:$U$445,0)))</f>
        <v>0</v>
      </c>
      <c r="T553" s="15"/>
      <c r="U553" s="15"/>
      <c r="V553" s="15"/>
      <c r="W553" s="15"/>
      <c r="X553" s="15"/>
      <c r="Y553" s="15"/>
    </row>
    <row r="554" spans="1:60" hidden="true">
      <c r="N554">
        <v>118</v>
      </c>
      <c r="P554" s="100">
        <f>IF(Holzma!E119="",0,INDEX($X$437:$X$445,MATCH(Holzma!E119,$U$437:$U$445,0)))</f>
        <v>0</v>
      </c>
      <c r="Q554" s="16">
        <f>IF(Holzma!F119="",0,INDEX($X$437:$X$445,MATCH(Holzma!F119,$U$437:$U$445,0)))</f>
        <v>0</v>
      </c>
      <c r="R554" s="16">
        <f>IF(Holzma!G119="",0,INDEX($X$437:$X$445,MATCH(Holzma!G119,$U$437:$U$445,0)))</f>
        <v>0</v>
      </c>
      <c r="S554" s="16">
        <f>IF(Holzma!H119="",0,INDEX($X$437:$X$445,MATCH(Holzma!H119,$U$437:$U$445,0)))</f>
        <v>0</v>
      </c>
      <c r="T554" s="15"/>
      <c r="U554" s="15"/>
      <c r="V554" s="15"/>
      <c r="W554" s="15"/>
      <c r="X554" s="15"/>
      <c r="Y554" s="15"/>
    </row>
    <row r="555" spans="1:60" hidden="true">
      <c r="N555">
        <v>119</v>
      </c>
      <c r="P555" s="100">
        <f>IF(Holzma!E120="",0,INDEX($X$437:$X$445,MATCH(Holzma!E120,$U$437:$U$445,0)))</f>
        <v>0</v>
      </c>
      <c r="Q555" s="16">
        <f>IF(Holzma!F120="",0,INDEX($X$437:$X$445,MATCH(Holzma!F120,$U$437:$U$445,0)))</f>
        <v>0</v>
      </c>
      <c r="R555" s="16">
        <f>IF(Holzma!G120="",0,INDEX($X$437:$X$445,MATCH(Holzma!G120,$U$437:$U$445,0)))</f>
        <v>0</v>
      </c>
      <c r="S555" s="16">
        <f>IF(Holzma!H120="",0,INDEX($X$437:$X$445,MATCH(Holzma!H120,$U$437:$U$445,0)))</f>
        <v>0</v>
      </c>
      <c r="T555" s="15"/>
      <c r="U555" s="15"/>
      <c r="V555" s="15"/>
      <c r="W555" s="15"/>
      <c r="X555" s="15"/>
      <c r="Y555" s="15"/>
    </row>
    <row r="556" spans="1:60" hidden="true">
      <c r="N556">
        <v>120</v>
      </c>
      <c r="P556" s="100">
        <f>IF(Holzma!E121="",0,INDEX($X$437:$X$445,MATCH(Holzma!E121,$U$437:$U$445,0)))</f>
        <v>0</v>
      </c>
      <c r="Q556" s="16">
        <f>IF(Holzma!F121="",0,INDEX($X$437:$X$445,MATCH(Holzma!F121,$U$437:$U$445,0)))</f>
        <v>0</v>
      </c>
      <c r="R556" s="16">
        <f>IF(Holzma!G121="",0,INDEX($X$437:$X$445,MATCH(Holzma!G121,$U$437:$U$445,0)))</f>
        <v>0</v>
      </c>
      <c r="S556" s="16">
        <f>IF(Holzma!H121="",0,INDEX($X$437:$X$445,MATCH(Holzma!H121,$U$437:$U$445,0)))</f>
        <v>0</v>
      </c>
      <c r="T556" s="15"/>
      <c r="U556" s="15"/>
      <c r="V556" s="15"/>
      <c r="W556" s="15"/>
      <c r="X556" s="15"/>
      <c r="Y556" s="15"/>
    </row>
    <row r="557" spans="1:60" hidden="true">
      <c r="N557">
        <v>121</v>
      </c>
      <c r="P557" s="100">
        <f>IF(Holzma!E122="",0,INDEX($X$437:$X$445,MATCH(Holzma!E122,$U$437:$U$445,0)))</f>
        <v>0</v>
      </c>
      <c r="Q557" s="16">
        <f>IF(Holzma!F122="",0,INDEX($X$437:$X$445,MATCH(Holzma!F122,$U$437:$U$445,0)))</f>
        <v>0</v>
      </c>
      <c r="R557" s="16">
        <f>IF(Holzma!G122="",0,INDEX($X$437:$X$445,MATCH(Holzma!G122,$U$437:$U$445,0)))</f>
        <v>0</v>
      </c>
      <c r="S557" s="16">
        <f>IF(Holzma!H122="",0,INDEX($X$437:$X$445,MATCH(Holzma!H122,$U$437:$U$445,0)))</f>
        <v>0</v>
      </c>
    </row>
    <row r="558" spans="1:60" hidden="true">
      <c r="N558">
        <v>122</v>
      </c>
      <c r="P558" s="100">
        <f>IF(Holzma!E123="",0,INDEX($X$437:$X$445,MATCH(Holzma!E123,$U$437:$U$445,0)))</f>
        <v>0</v>
      </c>
      <c r="Q558" s="16">
        <f>IF(Holzma!F123="",0,INDEX($X$437:$X$445,MATCH(Holzma!F123,$U$437:$U$445,0)))</f>
        <v>0</v>
      </c>
      <c r="R558" s="16">
        <f>IF(Holzma!G123="",0,INDEX($X$437:$X$445,MATCH(Holzma!G123,$U$437:$U$445,0)))</f>
        <v>0</v>
      </c>
      <c r="S558" s="16">
        <f>IF(Holzma!H123="",0,INDEX($X$437:$X$445,MATCH(Holzma!H123,$U$437:$U$445,0)))</f>
        <v>0</v>
      </c>
    </row>
    <row r="559" spans="1:60" hidden="true">
      <c r="N559">
        <v>123</v>
      </c>
      <c r="P559" s="100">
        <f>IF(Holzma!E124="",0,INDEX($X$437:$X$445,MATCH(Holzma!E124,$U$437:$U$445,0)))</f>
        <v>0</v>
      </c>
      <c r="Q559" s="16">
        <f>IF(Holzma!F124="",0,INDEX($X$437:$X$445,MATCH(Holzma!F124,$U$437:$U$445,0)))</f>
        <v>0</v>
      </c>
      <c r="R559" s="16">
        <f>IF(Holzma!G124="",0,INDEX($X$437:$X$445,MATCH(Holzma!G124,$U$437:$U$445,0)))</f>
        <v>0</v>
      </c>
      <c r="S559" s="16">
        <f>IF(Holzma!H124="",0,INDEX($X$437:$X$445,MATCH(Holzma!H124,$U$437:$U$445,0)))</f>
        <v>0</v>
      </c>
    </row>
    <row r="560" spans="1:60" hidden="true">
      <c r="N560">
        <v>124</v>
      </c>
      <c r="P560" s="100">
        <f>IF(Holzma!E125="",0,INDEX($X$437:$X$445,MATCH(Holzma!E125,$U$437:$U$445,0)))</f>
        <v>0</v>
      </c>
      <c r="Q560" s="16">
        <f>IF(Holzma!F125="",0,INDEX($X$437:$X$445,MATCH(Holzma!F125,$U$437:$U$445,0)))</f>
        <v>0</v>
      </c>
      <c r="R560" s="16">
        <f>IF(Holzma!G125="",0,INDEX($X$437:$X$445,MATCH(Holzma!G125,$U$437:$U$445,0)))</f>
        <v>0</v>
      </c>
      <c r="S560" s="16">
        <f>IF(Holzma!H125="",0,INDEX($X$437:$X$445,MATCH(Holzma!H125,$U$437:$U$445,0)))</f>
        <v>0</v>
      </c>
    </row>
    <row r="561" spans="1:60" hidden="true">
      <c r="N561">
        <v>125</v>
      </c>
      <c r="P561" s="100">
        <f>IF(Holzma!E126="",0,INDEX($X$437:$X$445,MATCH(Holzma!E126,$U$437:$U$445,0)))</f>
        <v>0</v>
      </c>
      <c r="Q561" s="16">
        <f>IF(Holzma!F126="",0,INDEX($X$437:$X$445,MATCH(Holzma!F126,$U$437:$U$445,0)))</f>
        <v>0</v>
      </c>
      <c r="R561" s="16">
        <f>IF(Holzma!G126="",0,INDEX($X$437:$X$445,MATCH(Holzma!G126,$U$437:$U$445,0)))</f>
        <v>0</v>
      </c>
      <c r="S561" s="16">
        <f>IF(Holzma!H126="",0,INDEX($X$437:$X$445,MATCH(Holzma!H126,$U$437:$U$445,0)))</f>
        <v>0</v>
      </c>
    </row>
    <row r="562" spans="1:60" hidden="true">
      <c r="N562">
        <v>126</v>
      </c>
      <c r="P562" s="100">
        <f>IF(Holzma!E127="",0,INDEX($X$437:$X$445,MATCH(Holzma!E127,$U$437:$U$445,0)))</f>
        <v>0</v>
      </c>
      <c r="Q562" s="16">
        <f>IF(Holzma!F127="",0,INDEX($X$437:$X$445,MATCH(Holzma!F127,$U$437:$U$445,0)))</f>
        <v>0</v>
      </c>
      <c r="R562" s="16">
        <f>IF(Holzma!G127="",0,INDEX($X$437:$X$445,MATCH(Holzma!G127,$U$437:$U$445,0)))</f>
        <v>0</v>
      </c>
      <c r="S562" s="16">
        <f>IF(Holzma!H127="",0,INDEX($X$437:$X$445,MATCH(Holzma!H127,$U$437:$U$445,0)))</f>
        <v>0</v>
      </c>
    </row>
    <row r="563" spans="1:60" hidden="true">
      <c r="N563">
        <v>127</v>
      </c>
      <c r="P563" s="100">
        <f>IF(Holzma!E128="",0,INDEX($X$437:$X$445,MATCH(Holzma!E128,$U$437:$U$445,0)))</f>
        <v>0</v>
      </c>
      <c r="Q563" s="16">
        <f>IF(Holzma!F128="",0,INDEX($X$437:$X$445,MATCH(Holzma!F128,$U$437:$U$445,0)))</f>
        <v>0</v>
      </c>
      <c r="R563" s="16">
        <f>IF(Holzma!G128="",0,INDEX($X$437:$X$445,MATCH(Holzma!G128,$U$437:$U$445,0)))</f>
        <v>0</v>
      </c>
      <c r="S563" s="16">
        <f>IF(Holzma!H128="",0,INDEX($X$437:$X$445,MATCH(Holzma!H128,$U$437:$U$445,0)))</f>
        <v>0</v>
      </c>
    </row>
    <row r="564" spans="1:60" hidden="true">
      <c r="N564">
        <v>128</v>
      </c>
      <c r="P564" s="100">
        <f>IF(Holzma!E129="",0,INDEX($X$437:$X$445,MATCH(Holzma!E129,$U$437:$U$445,0)))</f>
        <v>0</v>
      </c>
      <c r="Q564" s="16">
        <f>IF(Holzma!F129="",0,INDEX($X$437:$X$445,MATCH(Holzma!F129,$U$437:$U$445,0)))</f>
        <v>0</v>
      </c>
      <c r="R564" s="16">
        <f>IF(Holzma!G129="",0,INDEX($X$437:$X$445,MATCH(Holzma!G129,$U$437:$U$445,0)))</f>
        <v>0</v>
      </c>
      <c r="S564" s="16">
        <f>IF(Holzma!H129="",0,INDEX($X$437:$X$445,MATCH(Holzma!H129,$U$437:$U$445,0)))</f>
        <v>0</v>
      </c>
    </row>
    <row r="565" spans="1:60" hidden="true">
      <c r="N565">
        <v>129</v>
      </c>
      <c r="P565" s="100">
        <f>IF(Holzma!E130="",0,INDEX($X$437:$X$445,MATCH(Holzma!E130,$U$437:$U$445,0)))</f>
        <v>0</v>
      </c>
      <c r="Q565" s="16">
        <f>IF(Holzma!F130="",0,INDEX($X$437:$X$445,MATCH(Holzma!F130,$U$437:$U$445,0)))</f>
        <v>0</v>
      </c>
      <c r="R565" s="16">
        <f>IF(Holzma!G130="",0,INDEX($X$437:$X$445,MATCH(Holzma!G130,$U$437:$U$445,0)))</f>
        <v>0</v>
      </c>
      <c r="S565" s="16">
        <f>IF(Holzma!H130="",0,INDEX($X$437:$X$445,MATCH(Holzma!H130,$U$437:$U$445,0)))</f>
        <v>0</v>
      </c>
    </row>
    <row r="566" spans="1:60" hidden="true">
      <c r="N566">
        <v>130</v>
      </c>
      <c r="P566" s="100">
        <f>IF(Holzma!E131="",0,INDEX($X$437:$X$445,MATCH(Holzma!E131,$U$437:$U$445,0)))</f>
        <v>0</v>
      </c>
      <c r="Q566" s="16">
        <f>IF(Holzma!F131="",0,INDEX($X$437:$X$445,MATCH(Holzma!F131,$U$437:$U$445,0)))</f>
        <v>0</v>
      </c>
      <c r="R566" s="16">
        <f>IF(Holzma!G131="",0,INDEX($X$437:$X$445,MATCH(Holzma!G131,$U$437:$U$445,0)))</f>
        <v>0</v>
      </c>
      <c r="S566" s="16">
        <f>IF(Holzma!H131="",0,INDEX($X$437:$X$445,MATCH(Holzma!H131,$U$437:$U$445,0)))</f>
        <v>0</v>
      </c>
    </row>
    <row r="567" spans="1:60" hidden="true">
      <c r="N567">
        <v>131</v>
      </c>
      <c r="P567" s="100">
        <f>IF(Holzma!E132="",0,INDEX($X$437:$X$445,MATCH(Holzma!E132,$U$437:$U$445,0)))</f>
        <v>0</v>
      </c>
      <c r="Q567" s="16">
        <f>IF(Holzma!F132="",0,INDEX($X$437:$X$445,MATCH(Holzma!F132,$U$437:$U$445,0)))</f>
        <v>0</v>
      </c>
      <c r="R567" s="16">
        <f>IF(Holzma!G132="",0,INDEX($X$437:$X$445,MATCH(Holzma!G132,$U$437:$U$445,0)))</f>
        <v>0</v>
      </c>
      <c r="S567" s="16">
        <f>IF(Holzma!H132="",0,INDEX($X$437:$X$445,MATCH(Holzma!H132,$U$437:$U$445,0)))</f>
        <v>0</v>
      </c>
    </row>
    <row r="568" spans="1:60" hidden="true">
      <c r="N568">
        <v>132</v>
      </c>
      <c r="P568" s="100">
        <f>IF(Holzma!E133="",0,INDEX($X$437:$X$445,MATCH(Holzma!E133,$U$437:$U$445,0)))</f>
        <v>0</v>
      </c>
      <c r="Q568" s="16">
        <f>IF(Holzma!F133="",0,INDEX($X$437:$X$445,MATCH(Holzma!F133,$U$437:$U$445,0)))</f>
        <v>0</v>
      </c>
      <c r="R568" s="16">
        <f>IF(Holzma!G133="",0,INDEX($X$437:$X$445,MATCH(Holzma!G133,$U$437:$U$445,0)))</f>
        <v>0</v>
      </c>
      <c r="S568" s="16">
        <f>IF(Holzma!H133="",0,INDEX($X$437:$X$445,MATCH(Holzma!H133,$U$437:$U$445,0)))</f>
        <v>0</v>
      </c>
    </row>
    <row r="569" spans="1:60" hidden="true">
      <c r="N569">
        <v>133</v>
      </c>
      <c r="P569" s="100">
        <f>IF(Holzma!E134="",0,INDEX($X$437:$X$445,MATCH(Holzma!E134,$U$437:$U$445,0)))</f>
        <v>0</v>
      </c>
      <c r="Q569" s="16">
        <f>IF(Holzma!F134="",0,INDEX($X$437:$X$445,MATCH(Holzma!F134,$U$437:$U$445,0)))</f>
        <v>0</v>
      </c>
      <c r="R569" s="16">
        <f>IF(Holzma!G134="",0,INDEX($X$437:$X$445,MATCH(Holzma!G134,$U$437:$U$445,0)))</f>
        <v>0</v>
      </c>
      <c r="S569" s="16">
        <f>IF(Holzma!H134="",0,INDEX($X$437:$X$445,MATCH(Holzma!H134,$U$437:$U$445,0)))</f>
        <v>0</v>
      </c>
    </row>
    <row r="570" spans="1:60" hidden="true">
      <c r="N570">
        <v>134</v>
      </c>
      <c r="P570" s="100">
        <f>IF(Holzma!E135="",0,INDEX($X$437:$X$445,MATCH(Holzma!E135,$U$437:$U$445,0)))</f>
        <v>0</v>
      </c>
      <c r="Q570" s="16">
        <f>IF(Holzma!F135="",0,INDEX($X$437:$X$445,MATCH(Holzma!F135,$U$437:$U$445,0)))</f>
        <v>0</v>
      </c>
      <c r="R570" s="16">
        <f>IF(Holzma!G135="",0,INDEX($X$437:$X$445,MATCH(Holzma!G135,$U$437:$U$445,0)))</f>
        <v>0</v>
      </c>
      <c r="S570" s="16">
        <f>IF(Holzma!H135="",0,INDEX($X$437:$X$445,MATCH(Holzma!H135,$U$437:$U$445,0)))</f>
        <v>0</v>
      </c>
    </row>
    <row r="571" spans="1:60" hidden="true">
      <c r="N571">
        <v>135</v>
      </c>
      <c r="P571" s="100">
        <f>IF(Holzma!E136="",0,INDEX($X$437:$X$445,MATCH(Holzma!E136,$U$437:$U$445,0)))</f>
        <v>0</v>
      </c>
      <c r="Q571" s="16">
        <f>IF(Holzma!F136="",0,INDEX($X$437:$X$445,MATCH(Holzma!F136,$U$437:$U$445,0)))</f>
        <v>0</v>
      </c>
      <c r="R571" s="16">
        <f>IF(Holzma!G136="",0,INDEX($X$437:$X$445,MATCH(Holzma!G136,$U$437:$U$445,0)))</f>
        <v>0</v>
      </c>
      <c r="S571" s="16">
        <f>IF(Holzma!H136="",0,INDEX($X$437:$X$445,MATCH(Holzma!H136,$U$437:$U$445,0)))</f>
        <v>0</v>
      </c>
    </row>
    <row r="572" spans="1:60" hidden="true">
      <c r="N572">
        <v>136</v>
      </c>
      <c r="P572" s="100">
        <f>IF(Holzma!E137="",0,INDEX($X$437:$X$445,MATCH(Holzma!E137,$U$437:$U$445,0)))</f>
        <v>0</v>
      </c>
      <c r="Q572" s="16">
        <f>IF(Holzma!F137="",0,INDEX($X$437:$X$445,MATCH(Holzma!F137,$U$437:$U$445,0)))</f>
        <v>0</v>
      </c>
      <c r="R572" s="16">
        <f>IF(Holzma!G137="",0,INDEX($X$437:$X$445,MATCH(Holzma!G137,$U$437:$U$445,0)))</f>
        <v>0</v>
      </c>
      <c r="S572" s="16">
        <f>IF(Holzma!H137="",0,INDEX($X$437:$X$445,MATCH(Holzma!H137,$U$437:$U$445,0)))</f>
        <v>0</v>
      </c>
    </row>
    <row r="573" spans="1:60" hidden="true">
      <c r="N573">
        <v>137</v>
      </c>
      <c r="P573" s="100">
        <f>IF(Holzma!E138="",0,INDEX($X$437:$X$445,MATCH(Holzma!E138,$U$437:$U$445,0)))</f>
        <v>0</v>
      </c>
      <c r="Q573" s="16">
        <f>IF(Holzma!F138="",0,INDEX($X$437:$X$445,MATCH(Holzma!F138,$U$437:$U$445,0)))</f>
        <v>0</v>
      </c>
      <c r="R573" s="16">
        <f>IF(Holzma!G138="",0,INDEX($X$437:$X$445,MATCH(Holzma!G138,$U$437:$U$445,0)))</f>
        <v>0</v>
      </c>
      <c r="S573" s="16">
        <f>IF(Holzma!H138="",0,INDEX($X$437:$X$445,MATCH(Holzma!H138,$U$437:$U$445,0)))</f>
        <v>0</v>
      </c>
    </row>
    <row r="574" spans="1:60" hidden="true">
      <c r="N574">
        <v>138</v>
      </c>
      <c r="P574" s="100">
        <f>IF(Holzma!E139="",0,INDEX($X$437:$X$445,MATCH(Holzma!E139,$U$437:$U$445,0)))</f>
        <v>0</v>
      </c>
      <c r="Q574" s="16">
        <f>IF(Holzma!F139="",0,INDEX($X$437:$X$445,MATCH(Holzma!F139,$U$437:$U$445,0)))</f>
        <v>0</v>
      </c>
      <c r="R574" s="16">
        <f>IF(Holzma!G139="",0,INDEX($X$437:$X$445,MATCH(Holzma!G139,$U$437:$U$445,0)))</f>
        <v>0</v>
      </c>
      <c r="S574" s="16">
        <f>IF(Holzma!H139="",0,INDEX($X$437:$X$445,MATCH(Holzma!H139,$U$437:$U$445,0)))</f>
        <v>0</v>
      </c>
    </row>
    <row r="575" spans="1:60" hidden="true">
      <c r="N575">
        <v>139</v>
      </c>
      <c r="P575" s="100">
        <f>IF(Holzma!E140="",0,INDEX($X$437:$X$445,MATCH(Holzma!E140,$U$437:$U$445,0)))</f>
        <v>0</v>
      </c>
      <c r="Q575" s="16">
        <f>IF(Holzma!F140="",0,INDEX($X$437:$X$445,MATCH(Holzma!F140,$U$437:$U$445,0)))</f>
        <v>0</v>
      </c>
      <c r="R575" s="16">
        <f>IF(Holzma!G140="",0,INDEX($X$437:$X$445,MATCH(Holzma!G140,$U$437:$U$445,0)))</f>
        <v>0</v>
      </c>
      <c r="S575" s="16">
        <f>IF(Holzma!H140="",0,INDEX($X$437:$X$445,MATCH(Holzma!H140,$U$437:$U$445,0)))</f>
        <v>0</v>
      </c>
    </row>
    <row r="576" spans="1:60" hidden="true">
      <c r="N576">
        <v>140</v>
      </c>
      <c r="P576" s="100">
        <f>IF(Holzma!E141="",0,INDEX($X$437:$X$445,MATCH(Holzma!E141,$U$437:$U$445,0)))</f>
        <v>0</v>
      </c>
      <c r="Q576" s="16">
        <f>IF(Holzma!F141="",0,INDEX($X$437:$X$445,MATCH(Holzma!F141,$U$437:$U$445,0)))</f>
        <v>0</v>
      </c>
      <c r="R576" s="16">
        <f>IF(Holzma!G141="",0,INDEX($X$437:$X$445,MATCH(Holzma!G141,$U$437:$U$445,0)))</f>
        <v>0</v>
      </c>
      <c r="S576" s="16">
        <f>IF(Holzma!H141="",0,INDEX($X$437:$X$445,MATCH(Holzma!H141,$U$437:$U$445,0)))</f>
        <v>0</v>
      </c>
    </row>
    <row r="577" spans="1:60" hidden="true">
      <c r="N577">
        <v>141</v>
      </c>
      <c r="P577" s="100">
        <f>IF(Holzma!E142="",0,INDEX($X$437:$X$445,MATCH(Holzma!E142,$U$437:$U$445,0)))</f>
        <v>0</v>
      </c>
      <c r="Q577" s="16">
        <f>IF(Holzma!F142="",0,INDEX($X$437:$X$445,MATCH(Holzma!F142,$U$437:$U$445,0)))</f>
        <v>0</v>
      </c>
      <c r="R577" s="16">
        <f>IF(Holzma!G142="",0,INDEX($X$437:$X$445,MATCH(Holzma!G142,$U$437:$U$445,0)))</f>
        <v>0</v>
      </c>
      <c r="S577" s="16">
        <f>IF(Holzma!H142="",0,INDEX($X$437:$X$445,MATCH(Holzma!H142,$U$437:$U$445,0)))</f>
        <v>0</v>
      </c>
    </row>
    <row r="578" spans="1:60" hidden="true">
      <c r="N578">
        <v>142</v>
      </c>
      <c r="P578" s="100">
        <f>IF(Holzma!E143="",0,INDEX($X$437:$X$445,MATCH(Holzma!E143,$U$437:$U$445,0)))</f>
        <v>0</v>
      </c>
      <c r="Q578" s="16">
        <f>IF(Holzma!F143="",0,INDEX($X$437:$X$445,MATCH(Holzma!F143,$U$437:$U$445,0)))</f>
        <v>0</v>
      </c>
      <c r="R578" s="16">
        <f>IF(Holzma!G143="",0,INDEX($X$437:$X$445,MATCH(Holzma!G143,$U$437:$U$445,0)))</f>
        <v>0</v>
      </c>
      <c r="S578" s="16">
        <f>IF(Holzma!H143="",0,INDEX($X$437:$X$445,MATCH(Holzma!H143,$U$437:$U$445,0)))</f>
        <v>0</v>
      </c>
    </row>
    <row r="579" spans="1:60" hidden="true">
      <c r="N579">
        <v>143</v>
      </c>
      <c r="P579" s="100">
        <f>IF(Holzma!E144="",0,INDEX($X$437:$X$445,MATCH(Holzma!E144,$U$437:$U$445,0)))</f>
        <v>0</v>
      </c>
      <c r="Q579" s="16">
        <f>IF(Holzma!F144="",0,INDEX($X$437:$X$445,MATCH(Holzma!F144,$U$437:$U$445,0)))</f>
        <v>0</v>
      </c>
      <c r="R579" s="16">
        <f>IF(Holzma!G144="",0,INDEX($X$437:$X$445,MATCH(Holzma!G144,$U$437:$U$445,0)))</f>
        <v>0</v>
      </c>
      <c r="S579" s="16">
        <f>IF(Holzma!H144="",0,INDEX($X$437:$X$445,MATCH(Holzma!H144,$U$437:$U$445,0)))</f>
        <v>0</v>
      </c>
    </row>
    <row r="580" spans="1:60" hidden="true">
      <c r="N580">
        <v>144</v>
      </c>
      <c r="P580" s="100">
        <f>IF(Holzma!E145="",0,INDEX($X$437:$X$445,MATCH(Holzma!E145,$U$437:$U$445,0)))</f>
        <v>0</v>
      </c>
      <c r="Q580" s="16">
        <f>IF(Holzma!F145="",0,INDEX($X$437:$X$445,MATCH(Holzma!F145,$U$437:$U$445,0)))</f>
        <v>0</v>
      </c>
      <c r="R580" s="16">
        <f>IF(Holzma!G145="",0,INDEX($X$437:$X$445,MATCH(Holzma!G145,$U$437:$U$445,0)))</f>
        <v>0</v>
      </c>
      <c r="S580" s="16">
        <f>IF(Holzma!H145="",0,INDEX($X$437:$X$445,MATCH(Holzma!H145,$U$437:$U$445,0)))</f>
        <v>0</v>
      </c>
    </row>
    <row r="581" spans="1:60" hidden="true">
      <c r="N581">
        <v>145</v>
      </c>
      <c r="P581" s="100">
        <f>IF(Holzma!E146="",0,INDEX($X$437:$X$445,MATCH(Holzma!E146,$U$437:$U$445,0)))</f>
        <v>0</v>
      </c>
      <c r="Q581" s="16">
        <f>IF(Holzma!F146="",0,INDEX($X$437:$X$445,MATCH(Holzma!F146,$U$437:$U$445,0)))</f>
        <v>0</v>
      </c>
      <c r="R581" s="16">
        <f>IF(Holzma!G146="",0,INDEX($X$437:$X$445,MATCH(Holzma!G146,$U$437:$U$445,0)))</f>
        <v>0</v>
      </c>
      <c r="S581" s="16">
        <f>IF(Holzma!H146="",0,INDEX($X$437:$X$445,MATCH(Holzma!H146,$U$437:$U$445,0)))</f>
        <v>0</v>
      </c>
    </row>
    <row r="582" spans="1:60" hidden="true">
      <c r="N582">
        <v>146</v>
      </c>
      <c r="P582" s="100">
        <f>IF(Holzma!E147="",0,INDEX($X$437:$X$445,MATCH(Holzma!E147,$U$437:$U$445,0)))</f>
        <v>0</v>
      </c>
      <c r="Q582" s="16">
        <f>IF(Holzma!F147="",0,INDEX($X$437:$X$445,MATCH(Holzma!F147,$U$437:$U$445,0)))</f>
        <v>0</v>
      </c>
      <c r="R582" s="16">
        <f>IF(Holzma!G147="",0,INDEX($X$437:$X$445,MATCH(Holzma!G147,$U$437:$U$445,0)))</f>
        <v>0</v>
      </c>
      <c r="S582" s="16">
        <f>IF(Holzma!H147="",0,INDEX($X$437:$X$445,MATCH(Holzma!H147,$U$437:$U$445,0)))</f>
        <v>0</v>
      </c>
    </row>
    <row r="583" spans="1:60" hidden="true">
      <c r="N583">
        <v>147</v>
      </c>
      <c r="P583" s="100">
        <f>IF(Holzma!E148="",0,INDEX($X$437:$X$445,MATCH(Holzma!E148,$U$437:$U$445,0)))</f>
        <v>0</v>
      </c>
      <c r="Q583" s="16">
        <f>IF(Holzma!F148="",0,INDEX($X$437:$X$445,MATCH(Holzma!F148,$U$437:$U$445,0)))</f>
        <v>0</v>
      </c>
      <c r="R583" s="16">
        <f>IF(Holzma!G148="",0,INDEX($X$437:$X$445,MATCH(Holzma!G148,$U$437:$U$445,0)))</f>
        <v>0</v>
      </c>
      <c r="S583" s="16">
        <f>IF(Holzma!H148="",0,INDEX($X$437:$X$445,MATCH(Holzma!H148,$U$437:$U$445,0)))</f>
        <v>0</v>
      </c>
    </row>
    <row r="584" spans="1:60" hidden="true">
      <c r="N584">
        <v>148</v>
      </c>
      <c r="P584" s="100">
        <f>IF(Holzma!E149="",0,INDEX($X$437:$X$445,MATCH(Holzma!E149,$U$437:$U$445,0)))</f>
        <v>0</v>
      </c>
      <c r="Q584" s="16">
        <f>IF(Holzma!F149="",0,INDEX($X$437:$X$445,MATCH(Holzma!F149,$U$437:$U$445,0)))</f>
        <v>0</v>
      </c>
      <c r="R584" s="16">
        <f>IF(Holzma!G149="",0,INDEX($X$437:$X$445,MATCH(Holzma!G149,$U$437:$U$445,0)))</f>
        <v>0</v>
      </c>
      <c r="S584" s="16">
        <f>IF(Holzma!H149="",0,INDEX($X$437:$X$445,MATCH(Holzma!H149,$U$437:$U$445,0)))</f>
        <v>0</v>
      </c>
    </row>
    <row r="585" spans="1:60" hidden="true">
      <c r="N585">
        <v>149</v>
      </c>
      <c r="P585" s="100">
        <f>IF(Holzma!E150="",0,INDEX($X$437:$X$445,MATCH(Holzma!E150,$U$437:$U$445,0)))</f>
        <v>0</v>
      </c>
      <c r="Q585" s="16">
        <f>IF(Holzma!F150="",0,INDEX($X$437:$X$445,MATCH(Holzma!F150,$U$437:$U$445,0)))</f>
        <v>0</v>
      </c>
      <c r="R585" s="16">
        <f>IF(Holzma!G150="",0,INDEX($X$437:$X$445,MATCH(Holzma!G150,$U$437:$U$445,0)))</f>
        <v>0</v>
      </c>
      <c r="S585" s="16">
        <f>IF(Holzma!H150="",0,INDEX($X$437:$X$445,MATCH(Holzma!H150,$U$437:$U$445,0)))</f>
        <v>0</v>
      </c>
    </row>
    <row r="586" spans="1:60" hidden="true">
      <c r="N586">
        <v>150</v>
      </c>
      <c r="P586" s="100">
        <f>IF(Holzma!E151="",0,INDEX($X$437:$X$445,MATCH(Holzma!E151,$U$437:$U$445,0)))</f>
        <v>0</v>
      </c>
      <c r="Q586" s="16">
        <f>IF(Holzma!F151="",0,INDEX($X$437:$X$445,MATCH(Holzma!F151,$U$437:$U$445,0)))</f>
        <v>0</v>
      </c>
      <c r="R586" s="16">
        <f>IF(Holzma!G151="",0,INDEX($X$437:$X$445,MATCH(Holzma!G151,$U$437:$U$445,0)))</f>
        <v>0</v>
      </c>
      <c r="S586" s="16">
        <f>IF(Holzma!H151="",0,INDEX($X$437:$X$445,MATCH(Holzma!H151,$U$437:$U$445,0)))</f>
        <v>0</v>
      </c>
    </row>
    <row r="587" spans="1:60" hidden="true">
      <c r="N587">
        <v>151</v>
      </c>
      <c r="P587" s="100">
        <f>IF(Holzma!E152="",0,INDEX($X$437:$X$445,MATCH(Holzma!E152,$U$437:$U$445,0)))</f>
        <v>0</v>
      </c>
      <c r="Q587" s="16">
        <f>IF(Holzma!F152="",0,INDEX($X$437:$X$445,MATCH(Holzma!F152,$U$437:$U$445,0)))</f>
        <v>0</v>
      </c>
      <c r="R587" s="16">
        <f>IF(Holzma!G152="",0,INDEX($X$437:$X$445,MATCH(Holzma!G152,$U$437:$U$445,0)))</f>
        <v>0</v>
      </c>
      <c r="S587" s="16">
        <f>IF(Holzma!H152="",0,INDEX($X$437:$X$445,MATCH(Holzma!H152,$U$437:$U$445,0)))</f>
        <v>0</v>
      </c>
    </row>
    <row r="588" spans="1:60" hidden="true">
      <c r="N588">
        <v>152</v>
      </c>
      <c r="P588" s="100">
        <f>IF(Holzma!E153="",0,INDEX($X$437:$X$445,MATCH(Holzma!E153,$U$437:$U$445,0)))</f>
        <v>0</v>
      </c>
      <c r="Q588" s="16">
        <f>IF(Holzma!F153="",0,INDEX($X$437:$X$445,MATCH(Holzma!F153,$U$437:$U$445,0)))</f>
        <v>0</v>
      </c>
      <c r="R588" s="16">
        <f>IF(Holzma!G153="",0,INDEX($X$437:$X$445,MATCH(Holzma!G153,$U$437:$U$445,0)))</f>
        <v>0</v>
      </c>
      <c r="S588" s="16">
        <f>IF(Holzma!H153="",0,INDEX($X$437:$X$445,MATCH(Holzma!H153,$U$437:$U$445,0)))</f>
        <v>0</v>
      </c>
    </row>
    <row r="589" spans="1:60" hidden="true">
      <c r="N589">
        <v>153</v>
      </c>
      <c r="P589" s="100">
        <f>IF(Holzma!E154="",0,INDEX($X$437:$X$445,MATCH(Holzma!E154,$U$437:$U$445,0)))</f>
        <v>0</v>
      </c>
      <c r="Q589" s="16">
        <f>IF(Holzma!F154="",0,INDEX($X$437:$X$445,MATCH(Holzma!F154,$U$437:$U$445,0)))</f>
        <v>0</v>
      </c>
      <c r="R589" s="16">
        <f>IF(Holzma!G154="",0,INDEX($X$437:$X$445,MATCH(Holzma!G154,$U$437:$U$445,0)))</f>
        <v>0</v>
      </c>
      <c r="S589" s="16">
        <f>IF(Holzma!H154="",0,INDEX($X$437:$X$445,MATCH(Holzma!H154,$U$437:$U$445,0)))</f>
        <v>0</v>
      </c>
    </row>
    <row r="590" spans="1:60" hidden="true">
      <c r="N590">
        <v>154</v>
      </c>
      <c r="P590" s="100">
        <f>IF(Holzma!E155="",0,INDEX($X$437:$X$445,MATCH(Holzma!E155,$U$437:$U$445,0)))</f>
        <v>0</v>
      </c>
      <c r="Q590" s="16">
        <f>IF(Holzma!F155="",0,INDEX($X$437:$X$445,MATCH(Holzma!F155,$U$437:$U$445,0)))</f>
        <v>0</v>
      </c>
      <c r="R590" s="16">
        <f>IF(Holzma!G155="",0,INDEX($X$437:$X$445,MATCH(Holzma!G155,$U$437:$U$445,0)))</f>
        <v>0</v>
      </c>
      <c r="S590" s="16">
        <f>IF(Holzma!H155="",0,INDEX($X$437:$X$445,MATCH(Holzma!H155,$U$437:$U$445,0)))</f>
        <v>0</v>
      </c>
    </row>
    <row r="591" spans="1:60" hidden="true">
      <c r="N591">
        <v>155</v>
      </c>
      <c r="P591" s="100">
        <f>IF(Holzma!E156="",0,INDEX($X$437:$X$445,MATCH(Holzma!E156,$U$437:$U$445,0)))</f>
        <v>0</v>
      </c>
      <c r="Q591" s="16">
        <f>IF(Holzma!F156="",0,INDEX($X$437:$X$445,MATCH(Holzma!F156,$U$437:$U$445,0)))</f>
        <v>0</v>
      </c>
      <c r="R591" s="16">
        <f>IF(Holzma!G156="",0,INDEX($X$437:$X$445,MATCH(Holzma!G156,$U$437:$U$445,0)))</f>
        <v>0</v>
      </c>
      <c r="S591" s="16">
        <f>IF(Holzma!H156="",0,INDEX($X$437:$X$445,MATCH(Holzma!H156,$U$437:$U$445,0)))</f>
        <v>0</v>
      </c>
    </row>
    <row r="592" spans="1:60" hidden="true">
      <c r="N592">
        <v>156</v>
      </c>
      <c r="P592" s="100">
        <f>IF(Holzma!E157="",0,INDEX($X$437:$X$445,MATCH(Holzma!E157,$U$437:$U$445,0)))</f>
        <v>0</v>
      </c>
      <c r="Q592" s="16">
        <f>IF(Holzma!F157="",0,INDEX($X$437:$X$445,MATCH(Holzma!F157,$U$437:$U$445,0)))</f>
        <v>0</v>
      </c>
      <c r="R592" s="16">
        <f>IF(Holzma!G157="",0,INDEX($X$437:$X$445,MATCH(Holzma!G157,$U$437:$U$445,0)))</f>
        <v>0</v>
      </c>
      <c r="S592" s="16">
        <f>IF(Holzma!H157="",0,INDEX($X$437:$X$445,MATCH(Holzma!H157,$U$437:$U$445,0)))</f>
        <v>0</v>
      </c>
    </row>
    <row r="593" spans="1:60" hidden="true">
      <c r="N593">
        <v>157</v>
      </c>
      <c r="P593" s="100">
        <f>IF(Holzma!E158="",0,INDEX($X$437:$X$445,MATCH(Holzma!E158,$U$437:$U$445,0)))</f>
        <v>0</v>
      </c>
      <c r="Q593" s="16">
        <f>IF(Holzma!F158="",0,INDEX($X$437:$X$445,MATCH(Holzma!F158,$U$437:$U$445,0)))</f>
        <v>0</v>
      </c>
      <c r="R593" s="16">
        <f>IF(Holzma!G158="",0,INDEX($X$437:$X$445,MATCH(Holzma!G158,$U$437:$U$445,0)))</f>
        <v>0</v>
      </c>
      <c r="S593" s="16">
        <f>IF(Holzma!H158="",0,INDEX($X$437:$X$445,MATCH(Holzma!H158,$U$437:$U$445,0)))</f>
        <v>0</v>
      </c>
    </row>
    <row r="594" spans="1:60" hidden="true">
      <c r="N594">
        <v>158</v>
      </c>
      <c r="P594" s="100">
        <f>IF(Holzma!E159="",0,INDEX($X$437:$X$445,MATCH(Holzma!E159,$U$437:$U$445,0)))</f>
        <v>0</v>
      </c>
      <c r="Q594" s="16">
        <f>IF(Holzma!F159="",0,INDEX($X$437:$X$445,MATCH(Holzma!F159,$U$437:$U$445,0)))</f>
        <v>0</v>
      </c>
      <c r="R594" s="16">
        <f>IF(Holzma!G159="",0,INDEX($X$437:$X$445,MATCH(Holzma!G159,$U$437:$U$445,0)))</f>
        <v>0</v>
      </c>
      <c r="S594" s="16">
        <f>IF(Holzma!H159="",0,INDEX($X$437:$X$445,MATCH(Holzma!H159,$U$437:$U$445,0)))</f>
        <v>0</v>
      </c>
    </row>
    <row r="595" spans="1:60" hidden="true">
      <c r="N595">
        <v>159</v>
      </c>
      <c r="P595" s="100">
        <f>IF(Holzma!E160="",0,INDEX($X$437:$X$445,MATCH(Holzma!E160,$U$437:$U$445,0)))</f>
        <v>0</v>
      </c>
      <c r="Q595" s="16">
        <f>IF(Holzma!F160="",0,INDEX($X$437:$X$445,MATCH(Holzma!F160,$U$437:$U$445,0)))</f>
        <v>0</v>
      </c>
      <c r="R595" s="16">
        <f>IF(Holzma!G160="",0,INDEX($X$437:$X$445,MATCH(Holzma!G160,$U$437:$U$445,0)))</f>
        <v>0</v>
      </c>
      <c r="S595" s="16">
        <f>IF(Holzma!H160="",0,INDEX($X$437:$X$445,MATCH(Holzma!H160,$U$437:$U$445,0)))</f>
        <v>0</v>
      </c>
    </row>
    <row r="596" spans="1:60" hidden="true">
      <c r="N596">
        <v>160</v>
      </c>
      <c r="P596" s="100">
        <f>IF(Holzma!E161="",0,INDEX($X$437:$X$445,MATCH(Holzma!E161,$U$437:$U$445,0)))</f>
        <v>0</v>
      </c>
      <c r="Q596" s="16">
        <f>IF(Holzma!F161="",0,INDEX($X$437:$X$445,MATCH(Holzma!F161,$U$437:$U$445,0)))</f>
        <v>0</v>
      </c>
      <c r="R596" s="16">
        <f>IF(Holzma!G161="",0,INDEX($X$437:$X$445,MATCH(Holzma!G161,$U$437:$U$445,0)))</f>
        <v>0</v>
      </c>
      <c r="S596" s="16">
        <f>IF(Holzma!H161="",0,INDEX($X$437:$X$445,MATCH(Holzma!H161,$U$437:$U$445,0)))</f>
        <v>0</v>
      </c>
    </row>
    <row r="597" spans="1:60" hidden="true">
      <c r="N597">
        <v>161</v>
      </c>
      <c r="P597" s="100">
        <f>IF(Holzma!E162="",0,INDEX($X$437:$X$445,MATCH(Holzma!E162,$U$437:$U$445,0)))</f>
        <v>0</v>
      </c>
      <c r="Q597" s="16">
        <f>IF(Holzma!F162="",0,INDEX($X$437:$X$445,MATCH(Holzma!F162,$U$437:$U$445,0)))</f>
        <v>0</v>
      </c>
      <c r="R597" s="16">
        <f>IF(Holzma!G162="",0,INDEX($X$437:$X$445,MATCH(Holzma!G162,$U$437:$U$445,0)))</f>
        <v>0</v>
      </c>
      <c r="S597" s="16">
        <f>IF(Holzma!H162="",0,INDEX($X$437:$X$445,MATCH(Holzma!H162,$U$437:$U$445,0)))</f>
        <v>0</v>
      </c>
    </row>
    <row r="598" spans="1:60" hidden="true">
      <c r="N598">
        <v>162</v>
      </c>
      <c r="P598" s="100">
        <f>IF(Holzma!E163="",0,INDEX($X$437:$X$445,MATCH(Holzma!E163,$U$437:$U$445,0)))</f>
        <v>0</v>
      </c>
      <c r="Q598" s="16">
        <f>IF(Holzma!F163="",0,INDEX($X$437:$X$445,MATCH(Holzma!F163,$U$437:$U$445,0)))</f>
        <v>0</v>
      </c>
      <c r="R598" s="16">
        <f>IF(Holzma!G163="",0,INDEX($X$437:$X$445,MATCH(Holzma!G163,$U$437:$U$445,0)))</f>
        <v>0</v>
      </c>
      <c r="S598" s="16">
        <f>IF(Holzma!H163="",0,INDEX($X$437:$X$445,MATCH(Holzma!H163,$U$437:$U$445,0)))</f>
        <v>0</v>
      </c>
    </row>
    <row r="599" spans="1:60" hidden="true">
      <c r="N599">
        <v>163</v>
      </c>
      <c r="P599" s="100">
        <f>IF(Holzma!E164="",0,INDEX($X$437:$X$445,MATCH(Holzma!E164,$U$437:$U$445,0)))</f>
        <v>0</v>
      </c>
      <c r="Q599" s="16">
        <f>IF(Holzma!F164="",0,INDEX($X$437:$X$445,MATCH(Holzma!F164,$U$437:$U$445,0)))</f>
        <v>0</v>
      </c>
      <c r="R599" s="16">
        <f>IF(Holzma!G164="",0,INDEX($X$437:$X$445,MATCH(Holzma!G164,$U$437:$U$445,0)))</f>
        <v>0</v>
      </c>
      <c r="S599" s="16">
        <f>IF(Holzma!H164="",0,INDEX($X$437:$X$445,MATCH(Holzma!H164,$U$437:$U$445,0)))</f>
        <v>0</v>
      </c>
    </row>
    <row r="600" spans="1:60" hidden="true">
      <c r="N600">
        <v>164</v>
      </c>
      <c r="P600" s="100">
        <f>IF(Holzma!E165="",0,INDEX($X$437:$X$445,MATCH(Holzma!E165,$U$437:$U$445,0)))</f>
        <v>0</v>
      </c>
      <c r="Q600" s="16">
        <f>IF(Holzma!F165="",0,INDEX($X$437:$X$445,MATCH(Holzma!F165,$U$437:$U$445,0)))</f>
        <v>0</v>
      </c>
      <c r="R600" s="16">
        <f>IF(Holzma!G165="",0,INDEX($X$437:$X$445,MATCH(Holzma!G165,$U$437:$U$445,0)))</f>
        <v>0</v>
      </c>
      <c r="S600" s="16">
        <f>IF(Holzma!H165="",0,INDEX($X$437:$X$445,MATCH(Holzma!H165,$U$437:$U$445,0)))</f>
        <v>0</v>
      </c>
    </row>
    <row r="601" spans="1:60" hidden="true">
      <c r="N601">
        <v>165</v>
      </c>
      <c r="P601" s="100">
        <f>IF(Holzma!E166="",0,INDEX($X$437:$X$445,MATCH(Holzma!E166,$U$437:$U$445,0)))</f>
        <v>0</v>
      </c>
      <c r="Q601" s="16">
        <f>IF(Holzma!F166="",0,INDEX($X$437:$X$445,MATCH(Holzma!F166,$U$437:$U$445,0)))</f>
        <v>0</v>
      </c>
      <c r="R601" s="16">
        <f>IF(Holzma!G166="",0,INDEX($X$437:$X$445,MATCH(Holzma!G166,$U$437:$U$445,0)))</f>
        <v>0</v>
      </c>
      <c r="S601" s="16">
        <f>IF(Holzma!H166="",0,INDEX($X$437:$X$445,MATCH(Holzma!H166,$U$437:$U$445,0)))</f>
        <v>0</v>
      </c>
    </row>
    <row r="602" spans="1:60" hidden="true">
      <c r="N602">
        <v>166</v>
      </c>
      <c r="P602" s="100">
        <f>IF(Holzma!E167="",0,INDEX($X$437:$X$445,MATCH(Holzma!E167,$U$437:$U$445,0)))</f>
        <v>0</v>
      </c>
      <c r="Q602" s="16">
        <f>IF(Holzma!F167="",0,INDEX($X$437:$X$445,MATCH(Holzma!F167,$U$437:$U$445,0)))</f>
        <v>0</v>
      </c>
      <c r="R602" s="16">
        <f>IF(Holzma!G167="",0,INDEX($X$437:$X$445,MATCH(Holzma!G167,$U$437:$U$445,0)))</f>
        <v>0</v>
      </c>
      <c r="S602" s="16">
        <f>IF(Holzma!H167="",0,INDEX($X$437:$X$445,MATCH(Holzma!H167,$U$437:$U$445,0)))</f>
        <v>0</v>
      </c>
    </row>
    <row r="603" spans="1:60" hidden="true">
      <c r="N603">
        <v>167</v>
      </c>
      <c r="P603" s="100">
        <f>IF(Holzma!E168="",0,INDEX($X$437:$X$445,MATCH(Holzma!E168,$U$437:$U$445,0)))</f>
        <v>0</v>
      </c>
      <c r="Q603" s="16">
        <f>IF(Holzma!F168="",0,INDEX($X$437:$X$445,MATCH(Holzma!F168,$U$437:$U$445,0)))</f>
        <v>0</v>
      </c>
      <c r="R603" s="16">
        <f>IF(Holzma!G168="",0,INDEX($X$437:$X$445,MATCH(Holzma!G168,$U$437:$U$445,0)))</f>
        <v>0</v>
      </c>
      <c r="S603" s="16">
        <f>IF(Holzma!H168="",0,INDEX($X$437:$X$445,MATCH(Holzma!H168,$U$437:$U$445,0)))</f>
        <v>0</v>
      </c>
    </row>
    <row r="604" spans="1:60" hidden="true">
      <c r="N604">
        <v>168</v>
      </c>
      <c r="P604" s="100">
        <f>IF(Holzma!E169="",0,INDEX($X$437:$X$445,MATCH(Holzma!E169,$U$437:$U$445,0)))</f>
        <v>0</v>
      </c>
      <c r="Q604" s="16">
        <f>IF(Holzma!F169="",0,INDEX($X$437:$X$445,MATCH(Holzma!F169,$U$437:$U$445,0)))</f>
        <v>0</v>
      </c>
      <c r="R604" s="16">
        <f>IF(Holzma!G169="",0,INDEX($X$437:$X$445,MATCH(Holzma!G169,$U$437:$U$445,0)))</f>
        <v>0</v>
      </c>
      <c r="S604" s="16">
        <f>IF(Holzma!H169="",0,INDEX($X$437:$X$445,MATCH(Holzma!H169,$U$437:$U$445,0)))</f>
        <v>0</v>
      </c>
    </row>
    <row r="605" spans="1:60" hidden="true">
      <c r="N605">
        <v>169</v>
      </c>
      <c r="P605" s="100">
        <f>IF(Holzma!E170="",0,INDEX($X$437:$X$445,MATCH(Holzma!E170,$U$437:$U$445,0)))</f>
        <v>0</v>
      </c>
      <c r="Q605" s="16">
        <f>IF(Holzma!F170="",0,INDEX($X$437:$X$445,MATCH(Holzma!F170,$U$437:$U$445,0)))</f>
        <v>0</v>
      </c>
      <c r="R605" s="16">
        <f>IF(Holzma!G170="",0,INDEX($X$437:$X$445,MATCH(Holzma!G170,$U$437:$U$445,0)))</f>
        <v>0</v>
      </c>
      <c r="S605" s="16">
        <f>IF(Holzma!H170="",0,INDEX($X$437:$X$445,MATCH(Holzma!H170,$U$437:$U$445,0)))</f>
        <v>0</v>
      </c>
    </row>
    <row r="606" spans="1:60" hidden="true">
      <c r="N606">
        <v>170</v>
      </c>
      <c r="P606" s="100">
        <f>IF(Holzma!E171="",0,INDEX($X$437:$X$445,MATCH(Holzma!E171,$U$437:$U$445,0)))</f>
        <v>0</v>
      </c>
      <c r="Q606" s="16">
        <f>IF(Holzma!F171="",0,INDEX($X$437:$X$445,MATCH(Holzma!F171,$U$437:$U$445,0)))</f>
        <v>0</v>
      </c>
      <c r="R606" s="16">
        <f>IF(Holzma!G171="",0,INDEX($X$437:$X$445,MATCH(Holzma!G171,$U$437:$U$445,0)))</f>
        <v>0</v>
      </c>
      <c r="S606" s="16">
        <f>IF(Holzma!H171="",0,INDEX($X$437:$X$445,MATCH(Holzma!H171,$U$437:$U$445,0)))</f>
        <v>0</v>
      </c>
    </row>
    <row r="607" spans="1:60" hidden="true">
      <c r="N607">
        <v>171</v>
      </c>
      <c r="P607" s="100">
        <f>IF(Holzma!E172="",0,INDEX($X$437:$X$445,MATCH(Holzma!E172,$U$437:$U$445,0)))</f>
        <v>0</v>
      </c>
      <c r="Q607" s="16">
        <f>IF(Holzma!F172="",0,INDEX($X$437:$X$445,MATCH(Holzma!F172,$U$437:$U$445,0)))</f>
        <v>0</v>
      </c>
      <c r="R607" s="16">
        <f>IF(Holzma!G172="",0,INDEX($X$437:$X$445,MATCH(Holzma!G172,$U$437:$U$445,0)))</f>
        <v>0</v>
      </c>
      <c r="S607" s="16">
        <f>IF(Holzma!H172="",0,INDEX($X$437:$X$445,MATCH(Holzma!H172,$U$437:$U$445,0)))</f>
        <v>0</v>
      </c>
    </row>
    <row r="608" spans="1:60" hidden="true">
      <c r="N608">
        <v>172</v>
      </c>
      <c r="P608" s="100">
        <f>IF(Holzma!E173="",0,INDEX($X$437:$X$445,MATCH(Holzma!E173,$U$437:$U$445,0)))</f>
        <v>0</v>
      </c>
      <c r="Q608" s="16">
        <f>IF(Holzma!F173="",0,INDEX($X$437:$X$445,MATCH(Holzma!F173,$U$437:$U$445,0)))</f>
        <v>0</v>
      </c>
      <c r="R608" s="16">
        <f>IF(Holzma!G173="",0,INDEX($X$437:$X$445,MATCH(Holzma!G173,$U$437:$U$445,0)))</f>
        <v>0</v>
      </c>
      <c r="S608" s="16">
        <f>IF(Holzma!H173="",0,INDEX($X$437:$X$445,MATCH(Holzma!H173,$U$437:$U$445,0)))</f>
        <v>0</v>
      </c>
    </row>
    <row r="609" spans="1:60" hidden="true">
      <c r="N609">
        <v>173</v>
      </c>
      <c r="P609" s="100">
        <f>IF(Holzma!E174="",0,INDEX($X$437:$X$445,MATCH(Holzma!E174,$U$437:$U$445,0)))</f>
        <v>0</v>
      </c>
      <c r="Q609" s="16">
        <f>IF(Holzma!F174="",0,INDEX($X$437:$X$445,MATCH(Holzma!F174,$U$437:$U$445,0)))</f>
        <v>0</v>
      </c>
      <c r="R609" s="16">
        <f>IF(Holzma!G174="",0,INDEX($X$437:$X$445,MATCH(Holzma!G174,$U$437:$U$445,0)))</f>
        <v>0</v>
      </c>
      <c r="S609" s="16">
        <f>IF(Holzma!H174="",0,INDEX($X$437:$X$445,MATCH(Holzma!H174,$U$437:$U$445,0)))</f>
        <v>0</v>
      </c>
    </row>
    <row r="610" spans="1:60" hidden="true">
      <c r="N610">
        <v>174</v>
      </c>
      <c r="P610" s="100">
        <f>IF(Holzma!E175="",0,INDEX($X$437:$X$445,MATCH(Holzma!E175,$U$437:$U$445,0)))</f>
        <v>0</v>
      </c>
      <c r="Q610" s="16">
        <f>IF(Holzma!F175="",0,INDEX($X$437:$X$445,MATCH(Holzma!F175,$U$437:$U$445,0)))</f>
        <v>0</v>
      </c>
      <c r="R610" s="16">
        <f>IF(Holzma!G175="",0,INDEX($X$437:$X$445,MATCH(Holzma!G175,$U$437:$U$445,0)))</f>
        <v>0</v>
      </c>
      <c r="S610" s="16">
        <f>IF(Holzma!H175="",0,INDEX($X$437:$X$445,MATCH(Holzma!H175,$U$437:$U$445,0)))</f>
        <v>0</v>
      </c>
    </row>
    <row r="611" spans="1:60" hidden="true">
      <c r="N611">
        <v>175</v>
      </c>
      <c r="P611" s="100">
        <f>IF(Holzma!E176="",0,INDEX($X$437:$X$445,MATCH(Holzma!E176,$U$437:$U$445,0)))</f>
        <v>0</v>
      </c>
      <c r="Q611" s="16">
        <f>IF(Holzma!F176="",0,INDEX($X$437:$X$445,MATCH(Holzma!F176,$U$437:$U$445,0)))</f>
        <v>0</v>
      </c>
      <c r="R611" s="16">
        <f>IF(Holzma!G176="",0,INDEX($X$437:$X$445,MATCH(Holzma!G176,$U$437:$U$445,0)))</f>
        <v>0</v>
      </c>
      <c r="S611" s="16">
        <f>IF(Holzma!H176="",0,INDEX($X$437:$X$445,MATCH(Holzma!H176,$U$437:$U$445,0)))</f>
        <v>0</v>
      </c>
    </row>
    <row r="612" spans="1:60" hidden="true">
      <c r="N612">
        <v>176</v>
      </c>
      <c r="P612" s="100">
        <f>IF(Holzma!E177="",0,INDEX($X$437:$X$445,MATCH(Holzma!E177,$U$437:$U$445,0)))</f>
        <v>0</v>
      </c>
      <c r="Q612" s="16">
        <f>IF(Holzma!F177="",0,INDEX($X$437:$X$445,MATCH(Holzma!F177,$U$437:$U$445,0)))</f>
        <v>0</v>
      </c>
      <c r="R612" s="16">
        <f>IF(Holzma!G177="",0,INDEX($X$437:$X$445,MATCH(Holzma!G177,$U$437:$U$445,0)))</f>
        <v>0</v>
      </c>
      <c r="S612" s="16">
        <f>IF(Holzma!H177="",0,INDEX($X$437:$X$445,MATCH(Holzma!H177,$U$437:$U$445,0)))</f>
        <v>0</v>
      </c>
    </row>
    <row r="613" spans="1:60" hidden="true">
      <c r="N613">
        <v>177</v>
      </c>
      <c r="P613" s="100">
        <f>IF(Holzma!E178="",0,INDEX($X$437:$X$445,MATCH(Holzma!E178,$U$437:$U$445,0)))</f>
        <v>0</v>
      </c>
      <c r="Q613" s="16">
        <f>IF(Holzma!F178="",0,INDEX($X$437:$X$445,MATCH(Holzma!F178,$U$437:$U$445,0)))</f>
        <v>0</v>
      </c>
      <c r="R613" s="16">
        <f>IF(Holzma!G178="",0,INDEX($X$437:$X$445,MATCH(Holzma!G178,$U$437:$U$445,0)))</f>
        <v>0</v>
      </c>
      <c r="S613" s="16">
        <f>IF(Holzma!H178="",0,INDEX($X$437:$X$445,MATCH(Holzma!H178,$U$437:$U$445,0)))</f>
        <v>0</v>
      </c>
    </row>
    <row r="614" spans="1:60" hidden="true">
      <c r="N614">
        <v>178</v>
      </c>
      <c r="P614" s="100">
        <f>IF(Holzma!E179="",0,INDEX($X$437:$X$445,MATCH(Holzma!E179,$U$437:$U$445,0)))</f>
        <v>0</v>
      </c>
      <c r="Q614" s="16">
        <f>IF(Holzma!F179="",0,INDEX($X$437:$X$445,MATCH(Holzma!F179,$U$437:$U$445,0)))</f>
        <v>0</v>
      </c>
      <c r="R614" s="16">
        <f>IF(Holzma!G179="",0,INDEX($X$437:$X$445,MATCH(Holzma!G179,$U$437:$U$445,0)))</f>
        <v>0</v>
      </c>
      <c r="S614" s="16">
        <f>IF(Holzma!H179="",0,INDEX($X$437:$X$445,MATCH(Holzma!H179,$U$437:$U$445,0)))</f>
        <v>0</v>
      </c>
    </row>
    <row r="615" spans="1:60" hidden="true">
      <c r="N615">
        <v>179</v>
      </c>
      <c r="P615" s="100">
        <f>IF(Holzma!E180="",0,INDEX($X$437:$X$445,MATCH(Holzma!E180,$U$437:$U$445,0)))</f>
        <v>0</v>
      </c>
      <c r="Q615" s="16">
        <f>IF(Holzma!F180="",0,INDEX($X$437:$X$445,MATCH(Holzma!F180,$U$437:$U$445,0)))</f>
        <v>0</v>
      </c>
      <c r="R615" s="16">
        <f>IF(Holzma!G180="",0,INDEX($X$437:$X$445,MATCH(Holzma!G180,$U$437:$U$445,0)))</f>
        <v>0</v>
      </c>
      <c r="S615" s="16">
        <f>IF(Holzma!H180="",0,INDEX($X$437:$X$445,MATCH(Holzma!H180,$U$437:$U$445,0)))</f>
        <v>0</v>
      </c>
    </row>
    <row r="616" spans="1:60" hidden="true">
      <c r="N616">
        <v>180</v>
      </c>
      <c r="P616" s="100">
        <f>IF(Holzma!E181="",0,INDEX($X$437:$X$445,MATCH(Holzma!E181,$U$437:$U$445,0)))</f>
        <v>0</v>
      </c>
      <c r="Q616" s="16">
        <f>IF(Holzma!F181="",0,INDEX($X$437:$X$445,MATCH(Holzma!F181,$U$437:$U$445,0)))</f>
        <v>0</v>
      </c>
      <c r="R616" s="16">
        <f>IF(Holzma!G181="",0,INDEX($X$437:$X$445,MATCH(Holzma!G181,$U$437:$U$445,0)))</f>
        <v>0</v>
      </c>
      <c r="S616" s="16">
        <f>IF(Holzma!H181="",0,INDEX($X$437:$X$445,MATCH(Holzma!H181,$U$437:$U$445,0)))</f>
        <v>0</v>
      </c>
    </row>
    <row r="617" spans="1:60" hidden="true">
      <c r="N617">
        <v>181</v>
      </c>
      <c r="P617" s="100">
        <f>IF(Holzma!E182="",0,INDEX($X$437:$X$445,MATCH(Holzma!E182,$U$437:$U$445,0)))</f>
        <v>0</v>
      </c>
      <c r="Q617" s="16">
        <f>IF(Holzma!F182="",0,INDEX($X$437:$X$445,MATCH(Holzma!F182,$U$437:$U$445,0)))</f>
        <v>0</v>
      </c>
      <c r="R617" s="16">
        <f>IF(Holzma!G182="",0,INDEX($X$437:$X$445,MATCH(Holzma!G182,$U$437:$U$445,0)))</f>
        <v>0</v>
      </c>
      <c r="S617" s="16">
        <f>IF(Holzma!H182="",0,INDEX($X$437:$X$445,MATCH(Holzma!H182,$U$437:$U$445,0)))</f>
        <v>0</v>
      </c>
    </row>
    <row r="618" spans="1:60" hidden="true">
      <c r="N618">
        <v>182</v>
      </c>
      <c r="P618" s="100">
        <f>IF(Holzma!E183="",0,INDEX($X$437:$X$445,MATCH(Holzma!E183,$U$437:$U$445,0)))</f>
        <v>0</v>
      </c>
      <c r="Q618" s="16">
        <f>IF(Holzma!F183="",0,INDEX($X$437:$X$445,MATCH(Holzma!F183,$U$437:$U$445,0)))</f>
        <v>0</v>
      </c>
      <c r="R618" s="16">
        <f>IF(Holzma!G183="",0,INDEX($X$437:$X$445,MATCH(Holzma!G183,$U$437:$U$445,0)))</f>
        <v>0</v>
      </c>
      <c r="S618" s="16">
        <f>IF(Holzma!H183="",0,INDEX($X$437:$X$445,MATCH(Holzma!H183,$U$437:$U$445,0)))</f>
        <v>0</v>
      </c>
    </row>
    <row r="619" spans="1:60" hidden="true">
      <c r="N619">
        <v>183</v>
      </c>
      <c r="P619" s="100">
        <f>IF(Holzma!E184="",0,INDEX($X$437:$X$445,MATCH(Holzma!E184,$U$437:$U$445,0)))</f>
        <v>0</v>
      </c>
      <c r="Q619" s="16">
        <f>IF(Holzma!F184="",0,INDEX($X$437:$X$445,MATCH(Holzma!F184,$U$437:$U$445,0)))</f>
        <v>0</v>
      </c>
      <c r="R619" s="16">
        <f>IF(Holzma!G184="",0,INDEX($X$437:$X$445,MATCH(Holzma!G184,$U$437:$U$445,0)))</f>
        <v>0</v>
      </c>
      <c r="S619" s="16">
        <f>IF(Holzma!H184="",0,INDEX($X$437:$X$445,MATCH(Holzma!H184,$U$437:$U$445,0)))</f>
        <v>0</v>
      </c>
    </row>
    <row r="620" spans="1:60" hidden="true">
      <c r="N620">
        <v>184</v>
      </c>
      <c r="P620" s="100">
        <f>IF(Holzma!E185="",0,INDEX($X$437:$X$445,MATCH(Holzma!E185,$U$437:$U$445,0)))</f>
        <v>0</v>
      </c>
      <c r="Q620" s="16">
        <f>IF(Holzma!F185="",0,INDEX($X$437:$X$445,MATCH(Holzma!F185,$U$437:$U$445,0)))</f>
        <v>0</v>
      </c>
      <c r="R620" s="16">
        <f>IF(Holzma!G185="",0,INDEX($X$437:$X$445,MATCH(Holzma!G185,$U$437:$U$445,0)))</f>
        <v>0</v>
      </c>
      <c r="S620" s="16">
        <f>IF(Holzma!H185="",0,INDEX($X$437:$X$445,MATCH(Holzma!H185,$U$437:$U$445,0)))</f>
        <v>0</v>
      </c>
    </row>
    <row r="621" spans="1:60" hidden="true">
      <c r="N621">
        <v>185</v>
      </c>
      <c r="P621" s="100">
        <f>IF(Holzma!E186="",0,INDEX($X$437:$X$445,MATCH(Holzma!E186,$U$437:$U$445,0)))</f>
        <v>0</v>
      </c>
      <c r="Q621" s="16">
        <f>IF(Holzma!F186="",0,INDEX($X$437:$X$445,MATCH(Holzma!F186,$U$437:$U$445,0)))</f>
        <v>0</v>
      </c>
      <c r="R621" s="16">
        <f>IF(Holzma!G186="",0,INDEX($X$437:$X$445,MATCH(Holzma!G186,$U$437:$U$445,0)))</f>
        <v>0</v>
      </c>
      <c r="S621" s="16">
        <f>IF(Holzma!H186="",0,INDEX($X$437:$X$445,MATCH(Holzma!H186,$U$437:$U$445,0)))</f>
        <v>0</v>
      </c>
    </row>
    <row r="622" spans="1:60" hidden="true">
      <c r="N622">
        <v>186</v>
      </c>
      <c r="P622" s="100">
        <f>IF(Holzma!E187="",0,INDEX($X$437:$X$445,MATCH(Holzma!E187,$U$437:$U$445,0)))</f>
        <v>0</v>
      </c>
      <c r="Q622" s="16">
        <f>IF(Holzma!F187="",0,INDEX($X$437:$X$445,MATCH(Holzma!F187,$U$437:$U$445,0)))</f>
        <v>0</v>
      </c>
      <c r="R622" s="16">
        <f>IF(Holzma!G187="",0,INDEX($X$437:$X$445,MATCH(Holzma!G187,$U$437:$U$445,0)))</f>
        <v>0</v>
      </c>
      <c r="S622" s="16">
        <f>IF(Holzma!H187="",0,INDEX($X$437:$X$445,MATCH(Holzma!H187,$U$437:$U$445,0)))</f>
        <v>0</v>
      </c>
    </row>
    <row r="623" spans="1:60" hidden="true">
      <c r="N623">
        <v>187</v>
      </c>
      <c r="P623" s="100">
        <f>IF(Holzma!E188="",0,INDEX($X$437:$X$445,MATCH(Holzma!E188,$U$437:$U$445,0)))</f>
        <v>0</v>
      </c>
      <c r="Q623" s="16">
        <f>IF(Holzma!F188="",0,INDEX($X$437:$X$445,MATCH(Holzma!F188,$U$437:$U$445,0)))</f>
        <v>0</v>
      </c>
      <c r="R623" s="16">
        <f>IF(Holzma!G188="",0,INDEX($X$437:$X$445,MATCH(Holzma!G188,$U$437:$U$445,0)))</f>
        <v>0</v>
      </c>
      <c r="S623" s="16">
        <f>IF(Holzma!H188="",0,INDEX($X$437:$X$445,MATCH(Holzma!H188,$U$437:$U$445,0)))</f>
        <v>0</v>
      </c>
    </row>
    <row r="624" spans="1:60" hidden="true">
      <c r="N624">
        <v>188</v>
      </c>
      <c r="P624" s="100">
        <f>IF(Holzma!E189="",0,INDEX($X$437:$X$445,MATCH(Holzma!E189,$U$437:$U$445,0)))</f>
        <v>0</v>
      </c>
      <c r="Q624" s="16">
        <f>IF(Holzma!F189="",0,INDEX($X$437:$X$445,MATCH(Holzma!F189,$U$437:$U$445,0)))</f>
        <v>0</v>
      </c>
      <c r="R624" s="16">
        <f>IF(Holzma!G189="",0,INDEX($X$437:$X$445,MATCH(Holzma!G189,$U$437:$U$445,0)))</f>
        <v>0</v>
      </c>
      <c r="S624" s="16">
        <f>IF(Holzma!H189="",0,INDEX($X$437:$X$445,MATCH(Holzma!H189,$U$437:$U$445,0)))</f>
        <v>0</v>
      </c>
    </row>
    <row r="625" spans="1:60" hidden="true">
      <c r="N625">
        <v>189</v>
      </c>
      <c r="P625" s="100">
        <f>IF(Holzma!E190="",0,INDEX($X$437:$X$445,MATCH(Holzma!E190,$U$437:$U$445,0)))</f>
        <v>0</v>
      </c>
      <c r="Q625" s="16">
        <f>IF(Holzma!F190="",0,INDEX($X$437:$X$445,MATCH(Holzma!F190,$U$437:$U$445,0)))</f>
        <v>0</v>
      </c>
      <c r="R625" s="16">
        <f>IF(Holzma!G190="",0,INDEX($X$437:$X$445,MATCH(Holzma!G190,$U$437:$U$445,0)))</f>
        <v>0</v>
      </c>
      <c r="S625" s="16">
        <f>IF(Holzma!H190="",0,INDEX($X$437:$X$445,MATCH(Holzma!H190,$U$437:$U$445,0)))</f>
        <v>0</v>
      </c>
    </row>
    <row r="626" spans="1:60" hidden="true">
      <c r="N626">
        <v>190</v>
      </c>
      <c r="P626" s="100">
        <f>IF(Holzma!E191="",0,INDEX($X$437:$X$445,MATCH(Holzma!E191,$U$437:$U$445,0)))</f>
        <v>0</v>
      </c>
      <c r="Q626" s="16">
        <f>IF(Holzma!F191="",0,INDEX($X$437:$X$445,MATCH(Holzma!F191,$U$437:$U$445,0)))</f>
        <v>0</v>
      </c>
      <c r="R626" s="16">
        <f>IF(Holzma!G191="",0,INDEX($X$437:$X$445,MATCH(Holzma!G191,$U$437:$U$445,0)))</f>
        <v>0</v>
      </c>
      <c r="S626" s="16">
        <f>IF(Holzma!H191="",0,INDEX($X$437:$X$445,MATCH(Holzma!H191,$U$437:$U$445,0)))</f>
        <v>0</v>
      </c>
    </row>
    <row r="627" spans="1:60" hidden="true">
      <c r="N627">
        <v>191</v>
      </c>
      <c r="P627" s="100">
        <f>IF(Holzma!E192="",0,INDEX($X$437:$X$445,MATCH(Holzma!E192,$U$437:$U$445,0)))</f>
        <v>0</v>
      </c>
      <c r="Q627" s="16">
        <f>IF(Holzma!F192="",0,INDEX($X$437:$X$445,MATCH(Holzma!F192,$U$437:$U$445,0)))</f>
        <v>0</v>
      </c>
      <c r="R627" s="16">
        <f>IF(Holzma!G192="",0,INDEX($X$437:$X$445,MATCH(Holzma!G192,$U$437:$U$445,0)))</f>
        <v>0</v>
      </c>
      <c r="S627" s="16">
        <f>IF(Holzma!H192="",0,INDEX($X$437:$X$445,MATCH(Holzma!H192,$U$437:$U$445,0)))</f>
        <v>0</v>
      </c>
    </row>
    <row r="628" spans="1:60" hidden="true">
      <c r="N628">
        <v>192</v>
      </c>
      <c r="P628" s="100">
        <f>IF(Holzma!E193="",0,INDEX($X$437:$X$445,MATCH(Holzma!E193,$U$437:$U$445,0)))</f>
        <v>0</v>
      </c>
      <c r="Q628" s="16">
        <f>IF(Holzma!F193="",0,INDEX($X$437:$X$445,MATCH(Holzma!F193,$U$437:$U$445,0)))</f>
        <v>0</v>
      </c>
      <c r="R628" s="16">
        <f>IF(Holzma!G193="",0,INDEX($X$437:$X$445,MATCH(Holzma!G193,$U$437:$U$445,0)))</f>
        <v>0</v>
      </c>
      <c r="S628" s="16">
        <f>IF(Holzma!H193="",0,INDEX($X$437:$X$445,MATCH(Holzma!H193,$U$437:$U$445,0)))</f>
        <v>0</v>
      </c>
    </row>
    <row r="629" spans="1:60" hidden="true">
      <c r="N629">
        <v>193</v>
      </c>
      <c r="P629" s="100">
        <f>IF(Holzma!E194="",0,INDEX($X$437:$X$445,MATCH(Holzma!E194,$U$437:$U$445,0)))</f>
        <v>0</v>
      </c>
      <c r="Q629" s="16">
        <f>IF(Holzma!F194="",0,INDEX($X$437:$X$445,MATCH(Holzma!F194,$U$437:$U$445,0)))</f>
        <v>0</v>
      </c>
      <c r="R629" s="16">
        <f>IF(Holzma!G194="",0,INDEX($X$437:$X$445,MATCH(Holzma!G194,$U$437:$U$445,0)))</f>
        <v>0</v>
      </c>
      <c r="S629" s="16">
        <f>IF(Holzma!H194="",0,INDEX($X$437:$X$445,MATCH(Holzma!H194,$U$437:$U$445,0)))</f>
        <v>0</v>
      </c>
    </row>
    <row r="630" spans="1:60" hidden="true">
      <c r="N630">
        <v>194</v>
      </c>
      <c r="P630" s="100">
        <f>IF(Holzma!E195="",0,INDEX($X$437:$X$445,MATCH(Holzma!E195,$U$437:$U$445,0)))</f>
        <v>0</v>
      </c>
      <c r="Q630" s="16">
        <f>IF(Holzma!F195="",0,INDEX($X$437:$X$445,MATCH(Holzma!F195,$U$437:$U$445,0)))</f>
        <v>0</v>
      </c>
      <c r="R630" s="16">
        <f>IF(Holzma!G195="",0,INDEX($X$437:$X$445,MATCH(Holzma!G195,$U$437:$U$445,0)))</f>
        <v>0</v>
      </c>
      <c r="S630" s="16">
        <f>IF(Holzma!H195="",0,INDEX($X$437:$X$445,MATCH(Holzma!H195,$U$437:$U$445,0)))</f>
        <v>0</v>
      </c>
    </row>
    <row r="631" spans="1:60" hidden="true">
      <c r="N631">
        <v>195</v>
      </c>
      <c r="P631" s="100">
        <f>IF(Holzma!E196="",0,INDEX($X$437:$X$445,MATCH(Holzma!E196,$U$437:$U$445,0)))</f>
        <v>0</v>
      </c>
      <c r="Q631" s="16">
        <f>IF(Holzma!F196="",0,INDEX($X$437:$X$445,MATCH(Holzma!F196,$U$437:$U$445,0)))</f>
        <v>0</v>
      </c>
      <c r="R631" s="16">
        <f>IF(Holzma!G196="",0,INDEX($X$437:$X$445,MATCH(Holzma!G196,$U$437:$U$445,0)))</f>
        <v>0</v>
      </c>
      <c r="S631" s="16">
        <f>IF(Holzma!H196="",0,INDEX($X$437:$X$445,MATCH(Holzma!H196,$U$437:$U$445,0)))</f>
        <v>0</v>
      </c>
    </row>
    <row r="632" spans="1:60" hidden="true">
      <c r="N632">
        <v>196</v>
      </c>
      <c r="P632" s="100">
        <f>IF(Holzma!E197="",0,INDEX($X$437:$X$445,MATCH(Holzma!E197,$U$437:$U$445,0)))</f>
        <v>0</v>
      </c>
      <c r="Q632" s="16">
        <f>IF(Holzma!F197="",0,INDEX($X$437:$X$445,MATCH(Holzma!F197,$U$437:$U$445,0)))</f>
        <v>0</v>
      </c>
      <c r="R632" s="16">
        <f>IF(Holzma!G197="",0,INDEX($X$437:$X$445,MATCH(Holzma!G197,$U$437:$U$445,0)))</f>
        <v>0</v>
      </c>
      <c r="S632" s="16">
        <f>IF(Holzma!H197="",0,INDEX($X$437:$X$445,MATCH(Holzma!H197,$U$437:$U$445,0)))</f>
        <v>0</v>
      </c>
    </row>
    <row r="633" spans="1:60" hidden="true">
      <c r="N633">
        <v>197</v>
      </c>
      <c r="P633" s="100">
        <f>IF(Holzma!E198="",0,INDEX($X$437:$X$445,MATCH(Holzma!E198,$U$437:$U$445,0)))</f>
        <v>0</v>
      </c>
      <c r="Q633" s="16">
        <f>IF(Holzma!F198="",0,INDEX($X$437:$X$445,MATCH(Holzma!F198,$U$437:$U$445,0)))</f>
        <v>0</v>
      </c>
      <c r="R633" s="16">
        <f>IF(Holzma!G198="",0,INDEX($X$437:$X$445,MATCH(Holzma!G198,$U$437:$U$445,0)))</f>
        <v>0</v>
      </c>
      <c r="S633" s="16">
        <f>IF(Holzma!H198="",0,INDEX($X$437:$X$445,MATCH(Holzma!H198,$U$437:$U$445,0)))</f>
        <v>0</v>
      </c>
    </row>
    <row r="634" spans="1:60" hidden="true">
      <c r="N634">
        <v>198</v>
      </c>
      <c r="P634" s="100">
        <f>IF(Holzma!E199="",0,INDEX($X$437:$X$445,MATCH(Holzma!E199,$U$437:$U$445,0)))</f>
        <v>0</v>
      </c>
      <c r="Q634" s="16">
        <f>IF(Holzma!F199="",0,INDEX($X$437:$X$445,MATCH(Holzma!F199,$U$437:$U$445,0)))</f>
        <v>0</v>
      </c>
      <c r="R634" s="16">
        <f>IF(Holzma!G199="",0,INDEX($X$437:$X$445,MATCH(Holzma!G199,$U$437:$U$445,0)))</f>
        <v>0</v>
      </c>
      <c r="S634" s="16">
        <f>IF(Holzma!H199="",0,INDEX($X$437:$X$445,MATCH(Holzma!H199,$U$437:$U$445,0)))</f>
        <v>0</v>
      </c>
    </row>
    <row r="635" spans="1:60" hidden="true">
      <c r="N635">
        <v>199</v>
      </c>
      <c r="P635" s="100">
        <f>IF(Holzma!E200="",0,INDEX($X$437:$X$445,MATCH(Holzma!E200,$U$437:$U$445,0)))</f>
        <v>0</v>
      </c>
      <c r="Q635" s="16">
        <f>IF(Holzma!F200="",0,INDEX($X$437:$X$445,MATCH(Holzma!F200,$U$437:$U$445,0)))</f>
        <v>0</v>
      </c>
      <c r="R635" s="16">
        <f>IF(Holzma!G200="",0,INDEX($X$437:$X$445,MATCH(Holzma!G200,$U$437:$U$445,0)))</f>
        <v>0</v>
      </c>
      <c r="S635" s="16">
        <f>IF(Holzma!H200="",0,INDEX($X$437:$X$445,MATCH(Holzma!H200,$U$437:$U$445,0)))</f>
        <v>0</v>
      </c>
    </row>
    <row r="636" spans="1:60" hidden="true">
      <c r="N636">
        <v>200</v>
      </c>
      <c r="P636" s="100">
        <f>IF(Holzma!E201="",0,INDEX($X$437:$X$445,MATCH(Holzma!E201,$U$437:$U$445,0)))</f>
        <v>0</v>
      </c>
      <c r="Q636" s="16">
        <f>IF(Holzma!F201="",0,INDEX($X$437:$X$445,MATCH(Holzma!F201,$U$437:$U$445,0)))</f>
        <v>0</v>
      </c>
      <c r="R636" s="16">
        <f>IF(Holzma!G201="",0,INDEX($X$437:$X$445,MATCH(Holzma!G201,$U$437:$U$445,0)))</f>
        <v>0</v>
      </c>
      <c r="S636" s="16">
        <f>IF(Holzma!H201="",0,INDEX($X$437:$X$445,MATCH(Holzma!H201,$U$437:$U$445,0)))</f>
        <v>0</v>
      </c>
    </row>
    <row r="637" spans="1:60" hidden="true">
      <c r="N637">
        <v>201</v>
      </c>
      <c r="P637" s="100">
        <f>IF(Holzma!E202="",0,INDEX($X$437:$X$445,MATCH(Holzma!E202,$U$437:$U$445,0)))</f>
        <v>0</v>
      </c>
      <c r="Q637" s="16">
        <f>IF(Holzma!F202="",0,INDEX($X$437:$X$445,MATCH(Holzma!F202,$U$437:$U$445,0)))</f>
        <v>0</v>
      </c>
      <c r="R637" s="16">
        <f>IF(Holzma!G202="",0,INDEX($X$437:$X$445,MATCH(Holzma!G202,$U$437:$U$445,0)))</f>
        <v>0</v>
      </c>
      <c r="S637" s="16">
        <f>IF(Holzma!H202="",0,INDEX($X$437:$X$445,MATCH(Holzma!H202,$U$437:$U$445,0)))</f>
        <v>0</v>
      </c>
    </row>
    <row r="638" spans="1:60" hidden="true">
      <c r="N638">
        <v>202</v>
      </c>
      <c r="P638" s="100">
        <f>IF(Holzma!E203="",0,INDEX($X$437:$X$445,MATCH(Holzma!E203,$U$437:$U$445,0)))</f>
        <v>0</v>
      </c>
      <c r="Q638" s="16">
        <f>IF(Holzma!F203="",0,INDEX($X$437:$X$445,MATCH(Holzma!F203,$U$437:$U$445,0)))</f>
        <v>0</v>
      </c>
      <c r="R638" s="16">
        <f>IF(Holzma!G203="",0,INDEX($X$437:$X$445,MATCH(Holzma!G203,$U$437:$U$445,0)))</f>
        <v>0</v>
      </c>
      <c r="S638" s="16">
        <f>IF(Holzma!H203="",0,INDEX($X$437:$X$445,MATCH(Holzma!H203,$U$437:$U$445,0)))</f>
        <v>0</v>
      </c>
    </row>
    <row r="639" spans="1:60" hidden="true">
      <c r="N639">
        <v>203</v>
      </c>
      <c r="P639" s="100">
        <f>IF(Holzma!E204="",0,INDEX($X$437:$X$445,MATCH(Holzma!E204,$U$437:$U$445,0)))</f>
        <v>0</v>
      </c>
      <c r="Q639" s="16">
        <f>IF(Holzma!F204="",0,INDEX($X$437:$X$445,MATCH(Holzma!F204,$U$437:$U$445,0)))</f>
        <v>0</v>
      </c>
      <c r="R639" s="16">
        <f>IF(Holzma!G204="",0,INDEX($X$437:$X$445,MATCH(Holzma!G204,$U$437:$U$445,0)))</f>
        <v>0</v>
      </c>
      <c r="S639" s="16">
        <f>IF(Holzma!H204="",0,INDEX($X$437:$X$445,MATCH(Holzma!H204,$U$437:$U$445,0)))</f>
        <v>0</v>
      </c>
    </row>
    <row r="640" spans="1:60" hidden="true">
      <c r="N640">
        <v>204</v>
      </c>
      <c r="P640" s="100">
        <f>IF(Holzma!E205="",0,INDEX($X$437:$X$445,MATCH(Holzma!E205,$U$437:$U$445,0)))</f>
        <v>0</v>
      </c>
      <c r="Q640" s="16">
        <f>IF(Holzma!F205="",0,INDEX($X$437:$X$445,MATCH(Holzma!F205,$U$437:$U$445,0)))</f>
        <v>0</v>
      </c>
      <c r="R640" s="16">
        <f>IF(Holzma!G205="",0,INDEX($X$437:$X$445,MATCH(Holzma!G205,$U$437:$U$445,0)))</f>
        <v>0</v>
      </c>
      <c r="S640" s="16">
        <f>IF(Holzma!H205="",0,INDEX($X$437:$X$445,MATCH(Holzma!H205,$U$437:$U$445,0)))</f>
        <v>0</v>
      </c>
    </row>
    <row r="641" spans="1:60" hidden="true">
      <c r="N641">
        <v>205</v>
      </c>
      <c r="P641" s="100">
        <f>IF(Holzma!E206="",0,INDEX($X$437:$X$445,MATCH(Holzma!E206,$U$437:$U$445,0)))</f>
        <v>0</v>
      </c>
      <c r="Q641" s="16">
        <f>IF(Holzma!F206="",0,INDEX($X$437:$X$445,MATCH(Holzma!F206,$U$437:$U$445,0)))</f>
        <v>0</v>
      </c>
      <c r="R641" s="16">
        <f>IF(Holzma!G206="",0,INDEX($X$437:$X$445,MATCH(Holzma!G206,$U$437:$U$445,0)))</f>
        <v>0</v>
      </c>
      <c r="S641" s="16">
        <f>IF(Holzma!H206="",0,INDEX($X$437:$X$445,MATCH(Holzma!H206,$U$437:$U$445,0)))</f>
        <v>0</v>
      </c>
    </row>
    <row r="642" spans="1:60" hidden="true">
      <c r="N642">
        <v>206</v>
      </c>
      <c r="P642" s="100">
        <f>IF(Holzma!E207="",0,INDEX($X$437:$X$445,MATCH(Holzma!E207,$U$437:$U$445,0)))</f>
        <v>0</v>
      </c>
      <c r="Q642" s="16">
        <f>IF(Holzma!F207="",0,INDEX($X$437:$X$445,MATCH(Holzma!F207,$U$437:$U$445,0)))</f>
        <v>0</v>
      </c>
      <c r="R642" s="16">
        <f>IF(Holzma!G207="",0,INDEX($X$437:$X$445,MATCH(Holzma!G207,$U$437:$U$445,0)))</f>
        <v>0</v>
      </c>
      <c r="S642" s="16">
        <f>IF(Holzma!H207="",0,INDEX($X$437:$X$445,MATCH(Holzma!H207,$U$437:$U$445,0)))</f>
        <v>0</v>
      </c>
    </row>
    <row r="643" spans="1:60" hidden="true">
      <c r="N643">
        <v>207</v>
      </c>
      <c r="P643" s="100">
        <f>IF(Holzma!E208="",0,INDEX($X$437:$X$445,MATCH(Holzma!E208,$U$437:$U$445,0)))</f>
        <v>0</v>
      </c>
      <c r="Q643" s="16">
        <f>IF(Holzma!F208="",0,INDEX($X$437:$X$445,MATCH(Holzma!F208,$U$437:$U$445,0)))</f>
        <v>0</v>
      </c>
      <c r="R643" s="16">
        <f>IF(Holzma!G208="",0,INDEX($X$437:$X$445,MATCH(Holzma!G208,$U$437:$U$445,0)))</f>
        <v>0</v>
      </c>
      <c r="S643" s="16">
        <f>IF(Holzma!H208="",0,INDEX($X$437:$X$445,MATCH(Holzma!H208,$U$437:$U$445,0)))</f>
        <v>0</v>
      </c>
    </row>
    <row r="644" spans="1:60" hidden="true">
      <c r="N644">
        <v>208</v>
      </c>
      <c r="P644" s="100">
        <f>IF(Holzma!E209="",0,INDEX($X$437:$X$445,MATCH(Holzma!E209,$U$437:$U$445,0)))</f>
        <v>0</v>
      </c>
      <c r="Q644" s="16">
        <f>IF(Holzma!F209="",0,INDEX($X$437:$X$445,MATCH(Holzma!F209,$U$437:$U$445,0)))</f>
        <v>0</v>
      </c>
      <c r="R644" s="16">
        <f>IF(Holzma!G209="",0,INDEX($X$437:$X$445,MATCH(Holzma!G209,$U$437:$U$445,0)))</f>
        <v>0</v>
      </c>
      <c r="S644" s="16">
        <f>IF(Holzma!H209="",0,INDEX($X$437:$X$445,MATCH(Holzma!H209,$U$437:$U$445,0)))</f>
        <v>0</v>
      </c>
    </row>
    <row r="645" spans="1:60" hidden="true">
      <c r="N645">
        <v>209</v>
      </c>
      <c r="P645" s="100">
        <f>IF(Holzma!E210="",0,INDEX($X$437:$X$445,MATCH(Holzma!E210,$U$437:$U$445,0)))</f>
        <v>0</v>
      </c>
      <c r="Q645" s="16">
        <f>IF(Holzma!F210="",0,INDEX($X$437:$X$445,MATCH(Holzma!F210,$U$437:$U$445,0)))</f>
        <v>0</v>
      </c>
      <c r="R645" s="16">
        <f>IF(Holzma!G210="",0,INDEX($X$437:$X$445,MATCH(Holzma!G210,$U$437:$U$445,0)))</f>
        <v>0</v>
      </c>
      <c r="S645" s="16">
        <f>IF(Holzma!H210="",0,INDEX($X$437:$X$445,MATCH(Holzma!H210,$U$437:$U$445,0)))</f>
        <v>0</v>
      </c>
    </row>
    <row r="646" spans="1:60" hidden="true">
      <c r="N646">
        <v>210</v>
      </c>
      <c r="P646" s="100">
        <f>IF(Holzma!E211="",0,INDEX($X$437:$X$445,MATCH(Holzma!E211,$U$437:$U$445,0)))</f>
        <v>0</v>
      </c>
      <c r="Q646" s="16">
        <f>IF(Holzma!F211="",0,INDEX($X$437:$X$445,MATCH(Holzma!F211,$U$437:$U$445,0)))</f>
        <v>0</v>
      </c>
      <c r="R646" s="16">
        <f>IF(Holzma!G211="",0,INDEX($X$437:$X$445,MATCH(Holzma!G211,$U$437:$U$445,0)))</f>
        <v>0</v>
      </c>
      <c r="S646" s="16">
        <f>IF(Holzma!H211="",0,INDEX($X$437:$X$445,MATCH(Holzma!H211,$U$437:$U$445,0)))</f>
        <v>0</v>
      </c>
    </row>
    <row r="647" spans="1:60" hidden="true">
      <c r="N647">
        <v>211</v>
      </c>
      <c r="P647" s="100">
        <f>IF(Holzma!E212="",0,INDEX($X$437:$X$445,MATCH(Holzma!E212,$U$437:$U$445,0)))</f>
        <v>0</v>
      </c>
      <c r="Q647" s="16">
        <f>IF(Holzma!F212="",0,INDEX($X$437:$X$445,MATCH(Holzma!F212,$U$437:$U$445,0)))</f>
        <v>0</v>
      </c>
      <c r="R647" s="16">
        <f>IF(Holzma!G212="",0,INDEX($X$437:$X$445,MATCH(Holzma!G212,$U$437:$U$445,0)))</f>
        <v>0</v>
      </c>
      <c r="S647" s="16">
        <f>IF(Holzma!H212="",0,INDEX($X$437:$X$445,MATCH(Holzma!H212,$U$437:$U$445,0)))</f>
        <v>0</v>
      </c>
    </row>
    <row r="648" spans="1:60" hidden="true">
      <c r="N648">
        <v>212</v>
      </c>
      <c r="P648" s="100">
        <f>IF(Holzma!E213="",0,INDEX($X$437:$X$445,MATCH(Holzma!E213,$U$437:$U$445,0)))</f>
        <v>0</v>
      </c>
      <c r="Q648" s="16">
        <f>IF(Holzma!F213="",0,INDEX($X$437:$X$445,MATCH(Holzma!F213,$U$437:$U$445,0)))</f>
        <v>0</v>
      </c>
      <c r="R648" s="16">
        <f>IF(Holzma!G213="",0,INDEX($X$437:$X$445,MATCH(Holzma!G213,$U$437:$U$445,0)))</f>
        <v>0</v>
      </c>
      <c r="S648" s="16">
        <f>IF(Holzma!H213="",0,INDEX($X$437:$X$445,MATCH(Holzma!H213,$U$437:$U$445,0)))</f>
        <v>0</v>
      </c>
    </row>
    <row r="649" spans="1:60" hidden="true">
      <c r="N649">
        <v>213</v>
      </c>
      <c r="P649" s="100">
        <f>IF(Holzma!E214="",0,INDEX($X$437:$X$445,MATCH(Holzma!E214,$U$437:$U$445,0)))</f>
        <v>0</v>
      </c>
      <c r="Q649" s="16">
        <f>IF(Holzma!F214="",0,INDEX($X$437:$X$445,MATCH(Holzma!F214,$U$437:$U$445,0)))</f>
        <v>0</v>
      </c>
      <c r="R649" s="16">
        <f>IF(Holzma!G214="",0,INDEX($X$437:$X$445,MATCH(Holzma!G214,$U$437:$U$445,0)))</f>
        <v>0</v>
      </c>
      <c r="S649" s="16">
        <f>IF(Holzma!H214="",0,INDEX($X$437:$X$445,MATCH(Holzma!H214,$U$437:$U$445,0)))</f>
        <v>0</v>
      </c>
    </row>
    <row r="650" spans="1:60" hidden="true">
      <c r="N650">
        <v>214</v>
      </c>
      <c r="P650" s="100">
        <f>IF(Holzma!E215="",0,INDEX($X$437:$X$445,MATCH(Holzma!E215,$U$437:$U$445,0)))</f>
        <v>0</v>
      </c>
      <c r="Q650" s="16">
        <f>IF(Holzma!F215="",0,INDEX($X$437:$X$445,MATCH(Holzma!F215,$U$437:$U$445,0)))</f>
        <v>0</v>
      </c>
      <c r="R650" s="16">
        <f>IF(Holzma!G215="",0,INDEX($X$437:$X$445,MATCH(Holzma!G215,$U$437:$U$445,0)))</f>
        <v>0</v>
      </c>
      <c r="S650" s="16">
        <f>IF(Holzma!H215="",0,INDEX($X$437:$X$445,MATCH(Holzma!H215,$U$437:$U$445,0)))</f>
        <v>0</v>
      </c>
    </row>
    <row r="651" spans="1:60" hidden="true">
      <c r="N651">
        <v>215</v>
      </c>
      <c r="P651" s="100">
        <f>IF(Holzma!E216="",0,INDEX($X$437:$X$445,MATCH(Holzma!E216,$U$437:$U$445,0)))</f>
        <v>0</v>
      </c>
      <c r="Q651" s="16">
        <f>IF(Holzma!F216="",0,INDEX($X$437:$X$445,MATCH(Holzma!F216,$U$437:$U$445,0)))</f>
        <v>0</v>
      </c>
      <c r="R651" s="16">
        <f>IF(Holzma!G216="",0,INDEX($X$437:$X$445,MATCH(Holzma!G216,$U$437:$U$445,0)))</f>
        <v>0</v>
      </c>
      <c r="S651" s="16">
        <f>IF(Holzma!H216="",0,INDEX($X$437:$X$445,MATCH(Holzma!H216,$U$437:$U$445,0)))</f>
        <v>0</v>
      </c>
    </row>
    <row r="652" spans="1:60" hidden="true">
      <c r="N652">
        <v>216</v>
      </c>
      <c r="P652" s="100">
        <f>IF(Holzma!E217="",0,INDEX($X$437:$X$445,MATCH(Holzma!E217,$U$437:$U$445,0)))</f>
        <v>0</v>
      </c>
      <c r="Q652" s="16">
        <f>IF(Holzma!F217="",0,INDEX($X$437:$X$445,MATCH(Holzma!F217,$U$437:$U$445,0)))</f>
        <v>0</v>
      </c>
      <c r="R652" s="16">
        <f>IF(Holzma!G217="",0,INDEX($X$437:$X$445,MATCH(Holzma!G217,$U$437:$U$445,0)))</f>
        <v>0</v>
      </c>
      <c r="S652" s="16">
        <f>IF(Holzma!H217="",0,INDEX($X$437:$X$445,MATCH(Holzma!H217,$U$437:$U$445,0)))</f>
        <v>0</v>
      </c>
    </row>
    <row r="653" spans="1:60" hidden="true">
      <c r="N653">
        <v>217</v>
      </c>
      <c r="P653" s="100">
        <f>IF(Holzma!E218="",0,INDEX($X$437:$X$445,MATCH(Holzma!E218,$U$437:$U$445,0)))</f>
        <v>0</v>
      </c>
      <c r="Q653" s="16">
        <f>IF(Holzma!F218="",0,INDEX($X$437:$X$445,MATCH(Holzma!F218,$U$437:$U$445,0)))</f>
        <v>0</v>
      </c>
      <c r="R653" s="16">
        <f>IF(Holzma!G218="",0,INDEX($X$437:$X$445,MATCH(Holzma!G218,$U$437:$U$445,0)))</f>
        <v>0</v>
      </c>
      <c r="S653" s="16">
        <f>IF(Holzma!H218="",0,INDEX($X$437:$X$445,MATCH(Holzma!H218,$U$437:$U$445,0)))</f>
        <v>0</v>
      </c>
    </row>
    <row r="654" spans="1:60" hidden="true">
      <c r="N654">
        <v>218</v>
      </c>
      <c r="P654" s="100">
        <f>IF(Holzma!E219="",0,INDEX($X$437:$X$445,MATCH(Holzma!E219,$U$437:$U$445,0)))</f>
        <v>0</v>
      </c>
      <c r="Q654" s="16">
        <f>IF(Holzma!F219="",0,INDEX($X$437:$X$445,MATCH(Holzma!F219,$U$437:$U$445,0)))</f>
        <v>0</v>
      </c>
      <c r="R654" s="16">
        <f>IF(Holzma!G219="",0,INDEX($X$437:$X$445,MATCH(Holzma!G219,$U$437:$U$445,0)))</f>
        <v>0</v>
      </c>
      <c r="S654" s="16">
        <f>IF(Holzma!H219="",0,INDEX($X$437:$X$445,MATCH(Holzma!H219,$U$437:$U$445,0)))</f>
        <v>0</v>
      </c>
    </row>
    <row r="655" spans="1:60" hidden="true">
      <c r="N655">
        <v>219</v>
      </c>
      <c r="P655" s="100">
        <f>IF(Holzma!E220="",0,INDEX($X$437:$X$445,MATCH(Holzma!E220,$U$437:$U$445,0)))</f>
        <v>0</v>
      </c>
      <c r="Q655" s="16">
        <f>IF(Holzma!F220="",0,INDEX($X$437:$X$445,MATCH(Holzma!F220,$U$437:$U$445,0)))</f>
        <v>0</v>
      </c>
      <c r="R655" s="16">
        <f>IF(Holzma!G220="",0,INDEX($X$437:$X$445,MATCH(Holzma!G220,$U$437:$U$445,0)))</f>
        <v>0</v>
      </c>
      <c r="S655" s="16">
        <f>IF(Holzma!H220="",0,INDEX($X$437:$X$445,MATCH(Holzma!H220,$U$437:$U$445,0)))</f>
        <v>0</v>
      </c>
    </row>
    <row r="656" spans="1:60" hidden="true">
      <c r="N656">
        <v>220</v>
      </c>
      <c r="P656" s="100">
        <f>IF(Holzma!E221="",0,INDEX($X$437:$X$445,MATCH(Holzma!E221,$U$437:$U$445,0)))</f>
        <v>0</v>
      </c>
      <c r="Q656" s="16">
        <f>IF(Holzma!F221="",0,INDEX($X$437:$X$445,MATCH(Holzma!F221,$U$437:$U$445,0)))</f>
        <v>0</v>
      </c>
      <c r="R656" s="16">
        <f>IF(Holzma!G221="",0,INDEX($X$437:$X$445,MATCH(Holzma!G221,$U$437:$U$445,0)))</f>
        <v>0</v>
      </c>
      <c r="S656" s="16">
        <f>IF(Holzma!H221="",0,INDEX($X$437:$X$445,MATCH(Holzma!H221,$U$437:$U$445,0)))</f>
        <v>0</v>
      </c>
    </row>
    <row r="657" spans="1:60" hidden="true">
      <c r="N657">
        <v>221</v>
      </c>
      <c r="P657" s="100">
        <f>IF(Holzma!E222="",0,INDEX($X$437:$X$445,MATCH(Holzma!E222,$U$437:$U$445,0)))</f>
        <v>0</v>
      </c>
      <c r="Q657" s="16">
        <f>IF(Holzma!F222="",0,INDEX($X$437:$X$445,MATCH(Holzma!F222,$U$437:$U$445,0)))</f>
        <v>0</v>
      </c>
      <c r="R657" s="16">
        <f>IF(Holzma!G222="",0,INDEX($X$437:$X$445,MATCH(Holzma!G222,$U$437:$U$445,0)))</f>
        <v>0</v>
      </c>
      <c r="S657" s="16">
        <f>IF(Holzma!H222="",0,INDEX($X$437:$X$445,MATCH(Holzma!H222,$U$437:$U$445,0)))</f>
        <v>0</v>
      </c>
    </row>
    <row r="658" spans="1:60" hidden="true">
      <c r="N658">
        <v>222</v>
      </c>
      <c r="P658" s="100">
        <f>IF(Holzma!E223="",0,INDEX($X$437:$X$445,MATCH(Holzma!E223,$U$437:$U$445,0)))</f>
        <v>0</v>
      </c>
      <c r="Q658" s="16">
        <f>IF(Holzma!F223="",0,INDEX($X$437:$X$445,MATCH(Holzma!F223,$U$437:$U$445,0)))</f>
        <v>0</v>
      </c>
      <c r="R658" s="16">
        <f>IF(Holzma!G223="",0,INDEX($X$437:$X$445,MATCH(Holzma!G223,$U$437:$U$445,0)))</f>
        <v>0</v>
      </c>
      <c r="S658" s="16">
        <f>IF(Holzma!H223="",0,INDEX($X$437:$X$445,MATCH(Holzma!H223,$U$437:$U$445,0)))</f>
        <v>0</v>
      </c>
    </row>
    <row r="659" spans="1:60" hidden="true">
      <c r="N659">
        <v>223</v>
      </c>
      <c r="P659" s="100">
        <f>IF(Holzma!E224="",0,INDEX($X$437:$X$445,MATCH(Holzma!E224,$U$437:$U$445,0)))</f>
        <v>0</v>
      </c>
      <c r="Q659" s="16">
        <f>IF(Holzma!F224="",0,INDEX($X$437:$X$445,MATCH(Holzma!F224,$U$437:$U$445,0)))</f>
        <v>0</v>
      </c>
      <c r="R659" s="16">
        <f>IF(Holzma!G224="",0,INDEX($X$437:$X$445,MATCH(Holzma!G224,$U$437:$U$445,0)))</f>
        <v>0</v>
      </c>
      <c r="S659" s="16">
        <f>IF(Holzma!H224="",0,INDEX($X$437:$X$445,MATCH(Holzma!H224,$U$437:$U$445,0)))</f>
        <v>0</v>
      </c>
    </row>
    <row r="660" spans="1:60" hidden="true">
      <c r="N660">
        <v>224</v>
      </c>
      <c r="P660" s="100">
        <f>IF(Holzma!E225="",0,INDEX($X$437:$X$445,MATCH(Holzma!E225,$U$437:$U$445,0)))</f>
        <v>0</v>
      </c>
      <c r="Q660" s="16">
        <f>IF(Holzma!F225="",0,INDEX($X$437:$X$445,MATCH(Holzma!F225,$U$437:$U$445,0)))</f>
        <v>0</v>
      </c>
      <c r="R660" s="16">
        <f>IF(Holzma!G225="",0,INDEX($X$437:$X$445,MATCH(Holzma!G225,$U$437:$U$445,0)))</f>
        <v>0</v>
      </c>
      <c r="S660" s="16">
        <f>IF(Holzma!H225="",0,INDEX($X$437:$X$445,MATCH(Holzma!H225,$U$437:$U$445,0)))</f>
        <v>0</v>
      </c>
    </row>
    <row r="661" spans="1:60" hidden="true">
      <c r="N661">
        <v>225</v>
      </c>
      <c r="P661" s="100">
        <f>IF(Holzma!E226="",0,INDEX($X$437:$X$445,MATCH(Holzma!E226,$U$437:$U$445,0)))</f>
        <v>0</v>
      </c>
      <c r="Q661" s="16">
        <f>IF(Holzma!F226="",0,INDEX($X$437:$X$445,MATCH(Holzma!F226,$U$437:$U$445,0)))</f>
        <v>0</v>
      </c>
      <c r="R661" s="16">
        <f>IF(Holzma!G226="",0,INDEX($X$437:$X$445,MATCH(Holzma!G226,$U$437:$U$445,0)))</f>
        <v>0</v>
      </c>
      <c r="S661" s="16">
        <f>IF(Holzma!H226="",0,INDEX($X$437:$X$445,MATCH(Holzma!H226,$U$437:$U$445,0)))</f>
        <v>0</v>
      </c>
    </row>
    <row r="662" spans="1:60" hidden="true">
      <c r="N662">
        <v>226</v>
      </c>
      <c r="P662" s="100">
        <f>IF(Holzma!E227="",0,INDEX($X$437:$X$445,MATCH(Holzma!E227,$U$437:$U$445,0)))</f>
        <v>0</v>
      </c>
      <c r="Q662" s="16">
        <f>IF(Holzma!F227="",0,INDEX($X$437:$X$445,MATCH(Holzma!F227,$U$437:$U$445,0)))</f>
        <v>0</v>
      </c>
      <c r="R662" s="16">
        <f>IF(Holzma!G227="",0,INDEX($X$437:$X$445,MATCH(Holzma!G227,$U$437:$U$445,0)))</f>
        <v>0</v>
      </c>
      <c r="S662" s="16">
        <f>IF(Holzma!H227="",0,INDEX($X$437:$X$445,MATCH(Holzma!H227,$U$437:$U$445,0)))</f>
        <v>0</v>
      </c>
    </row>
    <row r="663" spans="1:60" hidden="true">
      <c r="N663">
        <v>227</v>
      </c>
      <c r="P663" s="100">
        <f>IF(Holzma!E228="",0,INDEX($X$437:$X$445,MATCH(Holzma!E228,$U$437:$U$445,0)))</f>
        <v>0</v>
      </c>
      <c r="Q663" s="16">
        <f>IF(Holzma!F228="",0,INDEX($X$437:$X$445,MATCH(Holzma!F228,$U$437:$U$445,0)))</f>
        <v>0</v>
      </c>
      <c r="R663" s="16">
        <f>IF(Holzma!G228="",0,INDEX($X$437:$X$445,MATCH(Holzma!G228,$U$437:$U$445,0)))</f>
        <v>0</v>
      </c>
      <c r="S663" s="16">
        <f>IF(Holzma!H228="",0,INDEX($X$437:$X$445,MATCH(Holzma!H228,$U$437:$U$445,0)))</f>
        <v>0</v>
      </c>
    </row>
    <row r="664" spans="1:60" hidden="true">
      <c r="N664">
        <v>228</v>
      </c>
      <c r="P664" s="100">
        <f>IF(Holzma!E229="",0,INDEX($X$437:$X$445,MATCH(Holzma!E229,$U$437:$U$445,0)))</f>
        <v>0</v>
      </c>
      <c r="Q664" s="16">
        <f>IF(Holzma!F229="",0,INDEX($X$437:$X$445,MATCH(Holzma!F229,$U$437:$U$445,0)))</f>
        <v>0</v>
      </c>
      <c r="R664" s="16">
        <f>IF(Holzma!G229="",0,INDEX($X$437:$X$445,MATCH(Holzma!G229,$U$437:$U$445,0)))</f>
        <v>0</v>
      </c>
      <c r="S664" s="16">
        <f>IF(Holzma!H229="",0,INDEX($X$437:$X$445,MATCH(Holzma!H229,$U$437:$U$445,0)))</f>
        <v>0</v>
      </c>
    </row>
    <row r="665" spans="1:60" hidden="true">
      <c r="N665">
        <v>229</v>
      </c>
      <c r="P665" s="100">
        <f>IF(Holzma!E230="",0,INDEX($X$437:$X$445,MATCH(Holzma!E230,$U$437:$U$445,0)))</f>
        <v>0</v>
      </c>
      <c r="Q665" s="16">
        <f>IF(Holzma!F230="",0,INDEX($X$437:$X$445,MATCH(Holzma!F230,$U$437:$U$445,0)))</f>
        <v>0</v>
      </c>
      <c r="R665" s="16">
        <f>IF(Holzma!G230="",0,INDEX($X$437:$X$445,MATCH(Holzma!G230,$U$437:$U$445,0)))</f>
        <v>0</v>
      </c>
      <c r="S665" s="16">
        <f>IF(Holzma!H230="",0,INDEX($X$437:$X$445,MATCH(Holzma!H230,$U$437:$U$445,0)))</f>
        <v>0</v>
      </c>
    </row>
    <row r="666" spans="1:60" hidden="true">
      <c r="N666">
        <v>230</v>
      </c>
      <c r="P666" s="100">
        <f>IF(Holzma!E231="",0,INDEX($X$437:$X$445,MATCH(Holzma!E231,$U$437:$U$445,0)))</f>
        <v>0</v>
      </c>
      <c r="Q666" s="16">
        <f>IF(Holzma!F231="",0,INDEX($X$437:$X$445,MATCH(Holzma!F231,$U$437:$U$445,0)))</f>
        <v>0</v>
      </c>
      <c r="R666" s="16">
        <f>IF(Holzma!G231="",0,INDEX($X$437:$X$445,MATCH(Holzma!G231,$U$437:$U$445,0)))</f>
        <v>0</v>
      </c>
      <c r="S666" s="16">
        <f>IF(Holzma!H231="",0,INDEX($X$437:$X$445,MATCH(Holzma!H231,$U$437:$U$445,0)))</f>
        <v>0</v>
      </c>
    </row>
    <row r="667" spans="1:60" hidden="true">
      <c r="N667">
        <v>231</v>
      </c>
      <c r="P667" s="100">
        <f>IF(Holzma!E232="",0,INDEX($X$437:$X$445,MATCH(Holzma!E232,$U$437:$U$445,0)))</f>
        <v>0</v>
      </c>
      <c r="Q667" s="16">
        <f>IF(Holzma!F232="",0,INDEX($X$437:$X$445,MATCH(Holzma!F232,$U$437:$U$445,0)))</f>
        <v>0</v>
      </c>
      <c r="R667" s="16">
        <f>IF(Holzma!G232="",0,INDEX($X$437:$X$445,MATCH(Holzma!G232,$U$437:$U$445,0)))</f>
        <v>0</v>
      </c>
      <c r="S667" s="16">
        <f>IF(Holzma!H232="",0,INDEX($X$437:$X$445,MATCH(Holzma!H232,$U$437:$U$445,0)))</f>
        <v>0</v>
      </c>
    </row>
    <row r="668" spans="1:60" hidden="true">
      <c r="N668">
        <v>232</v>
      </c>
      <c r="P668" s="100">
        <f>IF(Holzma!E233="",0,INDEX($X$437:$X$445,MATCH(Holzma!E233,$U$437:$U$445,0)))</f>
        <v>0</v>
      </c>
      <c r="Q668" s="16">
        <f>IF(Holzma!F233="",0,INDEX($X$437:$X$445,MATCH(Holzma!F233,$U$437:$U$445,0)))</f>
        <v>0</v>
      </c>
      <c r="R668" s="16">
        <f>IF(Holzma!G233="",0,INDEX($X$437:$X$445,MATCH(Holzma!G233,$U$437:$U$445,0)))</f>
        <v>0</v>
      </c>
      <c r="S668" s="16">
        <f>IF(Holzma!H233="",0,INDEX($X$437:$X$445,MATCH(Holzma!H233,$U$437:$U$445,0)))</f>
        <v>0</v>
      </c>
    </row>
    <row r="669" spans="1:60" hidden="true">
      <c r="N669">
        <v>233</v>
      </c>
      <c r="P669" s="100">
        <f>IF(Holzma!E234="",0,INDEX($X$437:$X$445,MATCH(Holzma!E234,$U$437:$U$445,0)))</f>
        <v>0</v>
      </c>
      <c r="Q669" s="16">
        <f>IF(Holzma!F234="",0,INDEX($X$437:$X$445,MATCH(Holzma!F234,$U$437:$U$445,0)))</f>
        <v>0</v>
      </c>
      <c r="R669" s="16">
        <f>IF(Holzma!G234="",0,INDEX($X$437:$X$445,MATCH(Holzma!G234,$U$437:$U$445,0)))</f>
        <v>0</v>
      </c>
      <c r="S669" s="16">
        <f>IF(Holzma!H234="",0,INDEX($X$437:$X$445,MATCH(Holzma!H234,$U$437:$U$445,0)))</f>
        <v>0</v>
      </c>
    </row>
    <row r="670" spans="1:60" hidden="true">
      <c r="N670">
        <v>234</v>
      </c>
      <c r="P670" s="100">
        <f>IF(Holzma!E235="",0,INDEX($X$437:$X$445,MATCH(Holzma!E235,$U$437:$U$445,0)))</f>
        <v>0</v>
      </c>
      <c r="Q670" s="16">
        <f>IF(Holzma!F235="",0,INDEX($X$437:$X$445,MATCH(Holzma!F235,$U$437:$U$445,0)))</f>
        <v>0</v>
      </c>
      <c r="R670" s="16">
        <f>IF(Holzma!G235="",0,INDEX($X$437:$X$445,MATCH(Holzma!G235,$U$437:$U$445,0)))</f>
        <v>0</v>
      </c>
      <c r="S670" s="16">
        <f>IF(Holzma!H235="",0,INDEX($X$437:$X$445,MATCH(Holzma!H235,$U$437:$U$445,0)))</f>
        <v>0</v>
      </c>
    </row>
    <row r="671" spans="1:60" hidden="true">
      <c r="N671">
        <v>235</v>
      </c>
      <c r="P671" s="100">
        <f>IF(Holzma!E236="",0,INDEX($X$437:$X$445,MATCH(Holzma!E236,$U$437:$U$445,0)))</f>
        <v>0</v>
      </c>
      <c r="Q671" s="16">
        <f>IF(Holzma!F236="",0,INDEX($X$437:$X$445,MATCH(Holzma!F236,$U$437:$U$445,0)))</f>
        <v>0</v>
      </c>
      <c r="R671" s="16">
        <f>IF(Holzma!G236="",0,INDEX($X$437:$X$445,MATCH(Holzma!G236,$U$437:$U$445,0)))</f>
        <v>0</v>
      </c>
      <c r="S671" s="16">
        <f>IF(Holzma!H236="",0,INDEX($X$437:$X$445,MATCH(Holzma!H236,$U$437:$U$445,0)))</f>
        <v>0</v>
      </c>
    </row>
    <row r="672" spans="1:60" hidden="true">
      <c r="N672">
        <v>236</v>
      </c>
      <c r="P672" s="100">
        <f>IF(Holzma!E237="",0,INDEX($X$437:$X$445,MATCH(Holzma!E237,$U$437:$U$445,0)))</f>
        <v>0</v>
      </c>
      <c r="Q672" s="16">
        <f>IF(Holzma!F237="",0,INDEX($X$437:$X$445,MATCH(Holzma!F237,$U$437:$U$445,0)))</f>
        <v>0</v>
      </c>
      <c r="R672" s="16">
        <f>IF(Holzma!G237="",0,INDEX($X$437:$X$445,MATCH(Holzma!G237,$U$437:$U$445,0)))</f>
        <v>0</v>
      </c>
      <c r="S672" s="16">
        <f>IF(Holzma!H237="",0,INDEX($X$437:$X$445,MATCH(Holzma!H237,$U$437:$U$445,0)))</f>
        <v>0</v>
      </c>
    </row>
    <row r="673" spans="1:60" hidden="true">
      <c r="N673">
        <v>237</v>
      </c>
      <c r="P673" s="100">
        <f>IF(Holzma!E238="",0,INDEX($X$437:$X$445,MATCH(Holzma!E238,$U$437:$U$445,0)))</f>
        <v>0</v>
      </c>
      <c r="Q673" s="16">
        <f>IF(Holzma!F238="",0,INDEX($X$437:$X$445,MATCH(Holzma!F238,$U$437:$U$445,0)))</f>
        <v>0</v>
      </c>
      <c r="R673" s="16">
        <f>IF(Holzma!G238="",0,INDEX($X$437:$X$445,MATCH(Holzma!G238,$U$437:$U$445,0)))</f>
        <v>0</v>
      </c>
      <c r="S673" s="16">
        <f>IF(Holzma!H238="",0,INDEX($X$437:$X$445,MATCH(Holzma!H238,$U$437:$U$445,0)))</f>
        <v>0</v>
      </c>
    </row>
    <row r="674" spans="1:60" hidden="true">
      <c r="N674">
        <v>238</v>
      </c>
      <c r="P674" s="100">
        <f>IF(Holzma!E239="",0,INDEX($X$437:$X$445,MATCH(Holzma!E239,$U$437:$U$445,0)))</f>
        <v>0</v>
      </c>
      <c r="Q674" s="16">
        <f>IF(Holzma!F239="",0,INDEX($X$437:$X$445,MATCH(Holzma!F239,$U$437:$U$445,0)))</f>
        <v>0</v>
      </c>
      <c r="R674" s="16">
        <f>IF(Holzma!G239="",0,INDEX($X$437:$X$445,MATCH(Holzma!G239,$U$437:$U$445,0)))</f>
        <v>0</v>
      </c>
      <c r="S674" s="16">
        <f>IF(Holzma!H239="",0,INDEX($X$437:$X$445,MATCH(Holzma!H239,$U$437:$U$445,0)))</f>
        <v>0</v>
      </c>
    </row>
    <row r="675" spans="1:60" hidden="true">
      <c r="N675">
        <v>239</v>
      </c>
      <c r="P675" s="100">
        <f>IF(Holzma!E240="",0,INDEX($X$437:$X$445,MATCH(Holzma!E240,$U$437:$U$445,0)))</f>
        <v>0</v>
      </c>
      <c r="Q675" s="16">
        <f>IF(Holzma!F240="",0,INDEX($X$437:$X$445,MATCH(Holzma!F240,$U$437:$U$445,0)))</f>
        <v>0</v>
      </c>
      <c r="R675" s="16">
        <f>IF(Holzma!G240="",0,INDEX($X$437:$X$445,MATCH(Holzma!G240,$U$437:$U$445,0)))</f>
        <v>0</v>
      </c>
      <c r="S675" s="16">
        <f>IF(Holzma!H240="",0,INDEX($X$437:$X$445,MATCH(Holzma!H240,$U$437:$U$445,0)))</f>
        <v>0</v>
      </c>
    </row>
    <row r="676" spans="1:60" hidden="true">
      <c r="N676">
        <v>240</v>
      </c>
      <c r="P676" s="100">
        <f>IF(Holzma!E241="",0,INDEX($X$437:$X$445,MATCH(Holzma!E241,$U$437:$U$445,0)))</f>
        <v>0</v>
      </c>
      <c r="Q676" s="16">
        <f>IF(Holzma!F241="",0,INDEX($X$437:$X$445,MATCH(Holzma!F241,$U$437:$U$445,0)))</f>
        <v>0</v>
      </c>
      <c r="R676" s="16">
        <f>IF(Holzma!G241="",0,INDEX($X$437:$X$445,MATCH(Holzma!G241,$U$437:$U$445,0)))</f>
        <v>0</v>
      </c>
      <c r="S676" s="16">
        <f>IF(Holzma!H241="",0,INDEX($X$437:$X$445,MATCH(Holzma!H241,$U$437:$U$445,0)))</f>
        <v>0</v>
      </c>
    </row>
    <row r="677" spans="1:60" hidden="true">
      <c r="N677">
        <v>241</v>
      </c>
      <c r="P677" s="100">
        <f>IF(Holzma!E242="",0,INDEX($X$437:$X$445,MATCH(Holzma!E242,$U$437:$U$445,0)))</f>
        <v>0</v>
      </c>
      <c r="Q677" s="16">
        <f>IF(Holzma!F242="",0,INDEX($X$437:$X$445,MATCH(Holzma!F242,$U$437:$U$445,0)))</f>
        <v>0</v>
      </c>
      <c r="R677" s="16">
        <f>IF(Holzma!G242="",0,INDEX($X$437:$X$445,MATCH(Holzma!G242,$U$437:$U$445,0)))</f>
        <v>0</v>
      </c>
      <c r="S677" s="16">
        <f>IF(Holzma!H242="",0,INDEX($X$437:$X$445,MATCH(Holzma!H242,$U$437:$U$445,0)))</f>
        <v>0</v>
      </c>
    </row>
    <row r="678" spans="1:60" hidden="true">
      <c r="N678">
        <v>242</v>
      </c>
      <c r="P678" s="100">
        <f>IF(Holzma!E243="",0,INDEX($X$437:$X$445,MATCH(Holzma!E243,$U$437:$U$445,0)))</f>
        <v>0</v>
      </c>
      <c r="Q678" s="16">
        <f>IF(Holzma!F243="",0,INDEX($X$437:$X$445,MATCH(Holzma!F243,$U$437:$U$445,0)))</f>
        <v>0</v>
      </c>
      <c r="R678" s="16">
        <f>IF(Holzma!G243="",0,INDEX($X$437:$X$445,MATCH(Holzma!G243,$U$437:$U$445,0)))</f>
        <v>0</v>
      </c>
      <c r="S678" s="16">
        <f>IF(Holzma!H243="",0,INDEX($X$437:$X$445,MATCH(Holzma!H243,$U$437:$U$445,0)))</f>
        <v>0</v>
      </c>
    </row>
    <row r="679" spans="1:60" hidden="true">
      <c r="N679">
        <v>243</v>
      </c>
      <c r="P679" s="100">
        <f>IF(Holzma!E244="",0,INDEX($X$437:$X$445,MATCH(Holzma!E244,$U$437:$U$445,0)))</f>
        <v>0</v>
      </c>
      <c r="Q679" s="16">
        <f>IF(Holzma!F244="",0,INDEX($X$437:$X$445,MATCH(Holzma!F244,$U$437:$U$445,0)))</f>
        <v>0</v>
      </c>
      <c r="R679" s="16">
        <f>IF(Holzma!G244="",0,INDEX($X$437:$X$445,MATCH(Holzma!G244,$U$437:$U$445,0)))</f>
        <v>0</v>
      </c>
      <c r="S679" s="16">
        <f>IF(Holzma!H244="",0,INDEX($X$437:$X$445,MATCH(Holzma!H244,$U$437:$U$445,0)))</f>
        <v>0</v>
      </c>
    </row>
    <row r="680" spans="1:60" hidden="true">
      <c r="N680">
        <v>244</v>
      </c>
      <c r="P680" s="100">
        <f>IF(Holzma!E245="",0,INDEX($X$437:$X$445,MATCH(Holzma!E245,$U$437:$U$445,0)))</f>
        <v>0</v>
      </c>
      <c r="Q680" s="16">
        <f>IF(Holzma!F245="",0,INDEX($X$437:$X$445,MATCH(Holzma!F245,$U$437:$U$445,0)))</f>
        <v>0</v>
      </c>
      <c r="R680" s="16">
        <f>IF(Holzma!G245="",0,INDEX($X$437:$X$445,MATCH(Holzma!G245,$U$437:$U$445,0)))</f>
        <v>0</v>
      </c>
      <c r="S680" s="16">
        <f>IF(Holzma!H245="",0,INDEX($X$437:$X$445,MATCH(Holzma!H245,$U$437:$U$445,0)))</f>
        <v>0</v>
      </c>
    </row>
    <row r="681" spans="1:60" hidden="true">
      <c r="N681">
        <v>245</v>
      </c>
      <c r="P681" s="100">
        <f>IF(Holzma!E246="",0,INDEX($X$437:$X$445,MATCH(Holzma!E246,$U$437:$U$445,0)))</f>
        <v>0</v>
      </c>
      <c r="Q681" s="16">
        <f>IF(Holzma!F246="",0,INDEX($X$437:$X$445,MATCH(Holzma!F246,$U$437:$U$445,0)))</f>
        <v>0</v>
      </c>
      <c r="R681" s="16">
        <f>IF(Holzma!G246="",0,INDEX($X$437:$X$445,MATCH(Holzma!G246,$U$437:$U$445,0)))</f>
        <v>0</v>
      </c>
      <c r="S681" s="16">
        <f>IF(Holzma!H246="",0,INDEX($X$437:$X$445,MATCH(Holzma!H246,$U$437:$U$445,0)))</f>
        <v>0</v>
      </c>
    </row>
    <row r="682" spans="1:60" hidden="true">
      <c r="N682">
        <v>246</v>
      </c>
      <c r="P682" s="100">
        <f>IF(Holzma!E247="",0,INDEX($X$437:$X$445,MATCH(Holzma!E247,$U$437:$U$445,0)))</f>
        <v>0</v>
      </c>
      <c r="Q682" s="16">
        <f>IF(Holzma!F247="",0,INDEX($X$437:$X$445,MATCH(Holzma!F247,$U$437:$U$445,0)))</f>
        <v>0</v>
      </c>
      <c r="R682" s="16">
        <f>IF(Holzma!G247="",0,INDEX($X$437:$X$445,MATCH(Holzma!G247,$U$437:$U$445,0)))</f>
        <v>0</v>
      </c>
      <c r="S682" s="16">
        <f>IF(Holzma!H247="",0,INDEX($X$437:$X$445,MATCH(Holzma!H247,$U$437:$U$445,0)))</f>
        <v>0</v>
      </c>
    </row>
    <row r="683" spans="1:60" hidden="true">
      <c r="N683">
        <v>247</v>
      </c>
      <c r="P683" s="100">
        <f>IF(Holzma!E248="",0,INDEX($X$437:$X$445,MATCH(Holzma!E248,$U$437:$U$445,0)))</f>
        <v>0</v>
      </c>
      <c r="Q683" s="16">
        <f>IF(Holzma!F248="",0,INDEX($X$437:$X$445,MATCH(Holzma!F248,$U$437:$U$445,0)))</f>
        <v>0</v>
      </c>
      <c r="R683" s="16">
        <f>IF(Holzma!G248="",0,INDEX($X$437:$X$445,MATCH(Holzma!G248,$U$437:$U$445,0)))</f>
        <v>0</v>
      </c>
      <c r="S683" s="16">
        <f>IF(Holzma!H248="",0,INDEX($X$437:$X$445,MATCH(Holzma!H248,$U$437:$U$445,0)))</f>
        <v>0</v>
      </c>
    </row>
    <row r="684" spans="1:60" hidden="true">
      <c r="N684">
        <v>248</v>
      </c>
      <c r="P684" s="100">
        <f>IF(Holzma!E249="",0,INDEX($X$437:$X$445,MATCH(Holzma!E249,$U$437:$U$445,0)))</f>
        <v>0</v>
      </c>
      <c r="Q684" s="16">
        <f>IF(Holzma!F249="",0,INDEX($X$437:$X$445,MATCH(Holzma!F249,$U$437:$U$445,0)))</f>
        <v>0</v>
      </c>
      <c r="R684" s="16">
        <f>IF(Holzma!G249="",0,INDEX($X$437:$X$445,MATCH(Holzma!G249,$U$437:$U$445,0)))</f>
        <v>0</v>
      </c>
      <c r="S684" s="16">
        <f>IF(Holzma!H249="",0,INDEX($X$437:$X$445,MATCH(Holzma!H249,$U$437:$U$445,0)))</f>
        <v>0</v>
      </c>
    </row>
    <row r="685" spans="1:60" hidden="true">
      <c r="N685">
        <v>249</v>
      </c>
      <c r="P685" s="100">
        <f>IF(Holzma!E250="",0,INDEX($X$437:$X$445,MATCH(Holzma!E250,$U$437:$U$445,0)))</f>
        <v>0</v>
      </c>
      <c r="Q685" s="16">
        <f>IF(Holzma!F250="",0,INDEX($X$437:$X$445,MATCH(Holzma!F250,$U$437:$U$445,0)))</f>
        <v>0</v>
      </c>
      <c r="R685" s="16">
        <f>IF(Holzma!G250="",0,INDEX($X$437:$X$445,MATCH(Holzma!G250,$U$437:$U$445,0)))</f>
        <v>0</v>
      </c>
      <c r="S685" s="16">
        <f>IF(Holzma!H250="",0,INDEX($X$437:$X$445,MATCH(Holzma!H250,$U$437:$U$445,0)))</f>
        <v>0</v>
      </c>
    </row>
    <row r="686" spans="1:60" hidden="true">
      <c r="N686">
        <v>250</v>
      </c>
      <c r="P686" s="100">
        <f>IF(Holzma!E251="",0,INDEX($X$437:$X$445,MATCH(Holzma!E251,$U$437:$U$445,0)))</f>
        <v>0</v>
      </c>
      <c r="Q686" s="16">
        <f>IF(Holzma!F251="",0,INDEX($X$437:$X$445,MATCH(Holzma!F251,$U$437:$U$445,0)))</f>
        <v>0</v>
      </c>
      <c r="R686" s="16">
        <f>IF(Holzma!G251="",0,INDEX($X$437:$X$445,MATCH(Holzma!G251,$U$437:$U$445,0)))</f>
        <v>0</v>
      </c>
      <c r="S686" s="16">
        <f>IF(Holzma!H251="",0,INDEX($X$437:$X$445,MATCH(Holzma!H251,$U$437:$U$445,0)))</f>
        <v>0</v>
      </c>
    </row>
    <row r="687" spans="1:60" hidden="true">
      <c r="N687">
        <v>251</v>
      </c>
      <c r="P687" s="100">
        <f>IF(Holzma!E252="",0,INDEX($X$437:$X$445,MATCH(Holzma!E252,$U$437:$U$445,0)))</f>
        <v>0</v>
      </c>
      <c r="Q687" s="16">
        <f>IF(Holzma!F252="",0,INDEX($X$437:$X$445,MATCH(Holzma!F252,$U$437:$U$445,0)))</f>
        <v>0</v>
      </c>
      <c r="R687" s="16">
        <f>IF(Holzma!G252="",0,INDEX($X$437:$X$445,MATCH(Holzma!G252,$U$437:$U$445,0)))</f>
        <v>0</v>
      </c>
      <c r="S687" s="16">
        <f>IF(Holzma!H252="",0,INDEX($X$437:$X$445,MATCH(Holzma!H252,$U$437:$U$445,0)))</f>
        <v>0</v>
      </c>
    </row>
    <row r="688" spans="1:60" hidden="true">
      <c r="N688">
        <v>252</v>
      </c>
      <c r="P688" s="100">
        <f>IF(Holzma!E253="",0,INDEX($X$437:$X$445,MATCH(Holzma!E253,$U$437:$U$445,0)))</f>
        <v>0</v>
      </c>
      <c r="Q688" s="16">
        <f>IF(Holzma!F253="",0,INDEX($X$437:$X$445,MATCH(Holzma!F253,$U$437:$U$445,0)))</f>
        <v>0</v>
      </c>
      <c r="R688" s="16">
        <f>IF(Holzma!G253="",0,INDEX($X$437:$X$445,MATCH(Holzma!G253,$U$437:$U$445,0)))</f>
        <v>0</v>
      </c>
      <c r="S688" s="16">
        <f>IF(Holzma!H253="",0,INDEX($X$437:$X$445,MATCH(Holzma!H253,$U$437:$U$445,0)))</f>
        <v>0</v>
      </c>
    </row>
    <row r="689" spans="1:60" hidden="true">
      <c r="N689">
        <v>253</v>
      </c>
      <c r="P689" s="100">
        <f>IF(Holzma!E254="",0,INDEX($X$437:$X$445,MATCH(Holzma!E254,$U$437:$U$445,0)))</f>
        <v>0</v>
      </c>
      <c r="Q689" s="16">
        <f>IF(Holzma!F254="",0,INDEX($X$437:$X$445,MATCH(Holzma!F254,$U$437:$U$445,0)))</f>
        <v>0</v>
      </c>
      <c r="R689" s="16">
        <f>IF(Holzma!G254="",0,INDEX($X$437:$X$445,MATCH(Holzma!G254,$U$437:$U$445,0)))</f>
        <v>0</v>
      </c>
      <c r="S689" s="16">
        <f>IF(Holzma!H254="",0,INDEX($X$437:$X$445,MATCH(Holzma!H254,$U$437:$U$445,0)))</f>
        <v>0</v>
      </c>
    </row>
    <row r="690" spans="1:60" hidden="true">
      <c r="N690">
        <v>254</v>
      </c>
      <c r="P690" s="100">
        <f>IF(Holzma!E255="",0,INDEX($X$437:$X$445,MATCH(Holzma!E255,$U$437:$U$445,0)))</f>
        <v>0</v>
      </c>
      <c r="Q690" s="16">
        <f>IF(Holzma!F255="",0,INDEX($X$437:$X$445,MATCH(Holzma!F255,$U$437:$U$445,0)))</f>
        <v>0</v>
      </c>
      <c r="R690" s="16">
        <f>IF(Holzma!G255="",0,INDEX($X$437:$X$445,MATCH(Holzma!G255,$U$437:$U$445,0)))</f>
        <v>0</v>
      </c>
      <c r="S690" s="16">
        <f>IF(Holzma!H255="",0,INDEX($X$437:$X$445,MATCH(Holzma!H255,$U$437:$U$445,0)))</f>
        <v>0</v>
      </c>
    </row>
    <row r="691" spans="1:60" hidden="true">
      <c r="N691">
        <v>255</v>
      </c>
      <c r="P691" s="100">
        <f>IF(Holzma!E256="",0,INDEX($X$437:$X$445,MATCH(Holzma!E256,$U$437:$U$445,0)))</f>
        <v>0</v>
      </c>
      <c r="Q691" s="16">
        <f>IF(Holzma!F256="",0,INDEX($X$437:$X$445,MATCH(Holzma!F256,$U$437:$U$445,0)))</f>
        <v>0</v>
      </c>
      <c r="R691" s="16">
        <f>IF(Holzma!G256="",0,INDEX($X$437:$X$445,MATCH(Holzma!G256,$U$437:$U$445,0)))</f>
        <v>0</v>
      </c>
      <c r="S691" s="16">
        <f>IF(Holzma!H256="",0,INDEX($X$437:$X$445,MATCH(Holzma!H256,$U$437:$U$445,0)))</f>
        <v>0</v>
      </c>
    </row>
    <row r="692" spans="1:60" hidden="true">
      <c r="N692">
        <v>256</v>
      </c>
      <c r="P692" s="100">
        <f>IF(Holzma!E257="",0,INDEX($X$437:$X$445,MATCH(Holzma!E257,$U$437:$U$445,0)))</f>
        <v>0</v>
      </c>
      <c r="Q692" s="16">
        <f>IF(Holzma!F257="",0,INDEX($X$437:$X$445,MATCH(Holzma!F257,$U$437:$U$445,0)))</f>
        <v>0</v>
      </c>
      <c r="R692" s="16">
        <f>IF(Holzma!G257="",0,INDEX($X$437:$X$445,MATCH(Holzma!G257,$U$437:$U$445,0)))</f>
        <v>0</v>
      </c>
      <c r="S692" s="16">
        <f>IF(Holzma!H257="",0,INDEX($X$437:$X$445,MATCH(Holzma!H257,$U$437:$U$445,0)))</f>
        <v>0</v>
      </c>
    </row>
    <row r="693" spans="1:60" hidden="true">
      <c r="N693">
        <v>257</v>
      </c>
      <c r="P693" s="100">
        <f>IF(Holzma!E258="",0,INDEX($X$437:$X$445,MATCH(Holzma!E258,$U$437:$U$445,0)))</f>
        <v>0</v>
      </c>
      <c r="Q693" s="16">
        <f>IF(Holzma!F258="",0,INDEX($X$437:$X$445,MATCH(Holzma!F258,$U$437:$U$445,0)))</f>
        <v>0</v>
      </c>
      <c r="R693" s="16">
        <f>IF(Holzma!G258="",0,INDEX($X$437:$X$445,MATCH(Holzma!G258,$U$437:$U$445,0)))</f>
        <v>0</v>
      </c>
      <c r="S693" s="16">
        <f>IF(Holzma!H258="",0,INDEX($X$437:$X$445,MATCH(Holzma!H258,$U$437:$U$445,0)))</f>
        <v>0</v>
      </c>
    </row>
    <row r="694" spans="1:60" hidden="true">
      <c r="N694">
        <v>258</v>
      </c>
      <c r="P694" s="100">
        <f>IF(Holzma!E259="",0,INDEX($X$437:$X$445,MATCH(Holzma!E259,$U$437:$U$445,0)))</f>
        <v>0</v>
      </c>
      <c r="Q694" s="16">
        <f>IF(Holzma!F259="",0,INDEX($X$437:$X$445,MATCH(Holzma!F259,$U$437:$U$445,0)))</f>
        <v>0</v>
      </c>
      <c r="R694" s="16">
        <f>IF(Holzma!G259="",0,INDEX($X$437:$X$445,MATCH(Holzma!G259,$U$437:$U$445,0)))</f>
        <v>0</v>
      </c>
      <c r="S694" s="16">
        <f>IF(Holzma!H259="",0,INDEX($X$437:$X$445,MATCH(Holzma!H259,$U$437:$U$445,0)))</f>
        <v>0</v>
      </c>
    </row>
    <row r="695" spans="1:60" hidden="true">
      <c r="N695">
        <v>259</v>
      </c>
      <c r="P695" s="100">
        <f>IF(Holzma!E260="",0,INDEX($X$437:$X$445,MATCH(Holzma!E260,$U$437:$U$445,0)))</f>
        <v>0</v>
      </c>
      <c r="Q695" s="16">
        <f>IF(Holzma!F260="",0,INDEX($X$437:$X$445,MATCH(Holzma!F260,$U$437:$U$445,0)))</f>
        <v>0</v>
      </c>
      <c r="R695" s="16">
        <f>IF(Holzma!G260="",0,INDEX($X$437:$X$445,MATCH(Holzma!G260,$U$437:$U$445,0)))</f>
        <v>0</v>
      </c>
      <c r="S695" s="16">
        <f>IF(Holzma!H260="",0,INDEX($X$437:$X$445,MATCH(Holzma!H260,$U$437:$U$445,0)))</f>
        <v>0</v>
      </c>
    </row>
    <row r="696" spans="1:60" hidden="true">
      <c r="N696">
        <v>260</v>
      </c>
      <c r="P696" s="100">
        <f>IF(Holzma!E261="",0,INDEX($X$437:$X$445,MATCH(Holzma!E261,$U$437:$U$445,0)))</f>
        <v>0</v>
      </c>
      <c r="Q696" s="16">
        <f>IF(Holzma!F261="",0,INDEX($X$437:$X$445,MATCH(Holzma!F261,$U$437:$U$445,0)))</f>
        <v>0</v>
      </c>
      <c r="R696" s="16">
        <f>IF(Holzma!G261="",0,INDEX($X$437:$X$445,MATCH(Holzma!G261,$U$437:$U$445,0)))</f>
        <v>0</v>
      </c>
      <c r="S696" s="16">
        <f>IF(Holzma!H261="",0,INDEX($X$437:$X$445,MATCH(Holzma!H261,$U$437:$U$445,0)))</f>
        <v>0</v>
      </c>
    </row>
    <row r="697" spans="1:60" hidden="true">
      <c r="N697">
        <v>261</v>
      </c>
      <c r="P697" s="100">
        <f>IF(Holzma!E262="",0,INDEX($X$437:$X$445,MATCH(Holzma!E262,$U$437:$U$445,0)))</f>
        <v>0</v>
      </c>
      <c r="Q697" s="16">
        <f>IF(Holzma!F262="",0,INDEX($X$437:$X$445,MATCH(Holzma!F262,$U$437:$U$445,0)))</f>
        <v>0</v>
      </c>
      <c r="R697" s="16">
        <f>IF(Holzma!G262="",0,INDEX($X$437:$X$445,MATCH(Holzma!G262,$U$437:$U$445,0)))</f>
        <v>0</v>
      </c>
      <c r="S697" s="16">
        <f>IF(Holzma!H262="",0,INDEX($X$437:$X$445,MATCH(Holzma!H262,$U$437:$U$445,0)))</f>
        <v>0</v>
      </c>
    </row>
    <row r="698" spans="1:60" hidden="true">
      <c r="N698">
        <v>262</v>
      </c>
      <c r="P698" s="100">
        <f>IF(Holzma!E263="",0,INDEX($X$437:$X$445,MATCH(Holzma!E263,$U$437:$U$445,0)))</f>
        <v>0</v>
      </c>
      <c r="Q698" s="16">
        <f>IF(Holzma!F263="",0,INDEX($X$437:$X$445,MATCH(Holzma!F263,$U$437:$U$445,0)))</f>
        <v>0</v>
      </c>
      <c r="R698" s="16">
        <f>IF(Holzma!G263="",0,INDEX($X$437:$X$445,MATCH(Holzma!G263,$U$437:$U$445,0)))</f>
        <v>0</v>
      </c>
      <c r="S698" s="16">
        <f>IF(Holzma!H263="",0,INDEX($X$437:$X$445,MATCH(Holzma!H263,$U$437:$U$445,0)))</f>
        <v>0</v>
      </c>
    </row>
    <row r="699" spans="1:60" hidden="true">
      <c r="N699">
        <v>263</v>
      </c>
      <c r="P699" s="100">
        <f>IF(Holzma!E264="",0,INDEX($X$437:$X$445,MATCH(Holzma!E264,$U$437:$U$445,0)))</f>
        <v>0</v>
      </c>
      <c r="Q699" s="16">
        <f>IF(Holzma!F264="",0,INDEX($X$437:$X$445,MATCH(Holzma!F264,$U$437:$U$445,0)))</f>
        <v>0</v>
      </c>
      <c r="R699" s="16">
        <f>IF(Holzma!G264="",0,INDEX($X$437:$X$445,MATCH(Holzma!G264,$U$437:$U$445,0)))</f>
        <v>0</v>
      </c>
      <c r="S699" s="16">
        <f>IF(Holzma!H264="",0,INDEX($X$437:$X$445,MATCH(Holzma!H264,$U$437:$U$445,0)))</f>
        <v>0</v>
      </c>
    </row>
    <row r="700" spans="1:60" hidden="true">
      <c r="N700">
        <v>264</v>
      </c>
      <c r="P700" s="100">
        <f>IF(Holzma!E265="",0,INDEX($X$437:$X$445,MATCH(Holzma!E265,$U$437:$U$445,0)))</f>
        <v>0</v>
      </c>
      <c r="Q700" s="16">
        <f>IF(Holzma!F265="",0,INDEX($X$437:$X$445,MATCH(Holzma!F265,$U$437:$U$445,0)))</f>
        <v>0</v>
      </c>
      <c r="R700" s="16">
        <f>IF(Holzma!G265="",0,INDEX($X$437:$X$445,MATCH(Holzma!G265,$U$437:$U$445,0)))</f>
        <v>0</v>
      </c>
      <c r="S700" s="16">
        <f>IF(Holzma!H265="",0,INDEX($X$437:$X$445,MATCH(Holzma!H265,$U$437:$U$445,0)))</f>
        <v>0</v>
      </c>
    </row>
    <row r="701" spans="1:60" hidden="true">
      <c r="N701">
        <v>265</v>
      </c>
      <c r="P701" s="100">
        <f>IF(Holzma!E266="",0,INDEX($X$437:$X$445,MATCH(Holzma!E266,$U$437:$U$445,0)))</f>
        <v>0</v>
      </c>
      <c r="Q701" s="16">
        <f>IF(Holzma!F266="",0,INDEX($X$437:$X$445,MATCH(Holzma!F266,$U$437:$U$445,0)))</f>
        <v>0</v>
      </c>
      <c r="R701" s="16">
        <f>IF(Holzma!G266="",0,INDEX($X$437:$X$445,MATCH(Holzma!G266,$U$437:$U$445,0)))</f>
        <v>0</v>
      </c>
      <c r="S701" s="16">
        <f>IF(Holzma!H266="",0,INDEX($X$437:$X$445,MATCH(Holzma!H266,$U$437:$U$445,0)))</f>
        <v>0</v>
      </c>
    </row>
    <row r="702" spans="1:60" hidden="true">
      <c r="N702">
        <v>266</v>
      </c>
      <c r="P702" s="100">
        <f>IF(Holzma!E267="",0,INDEX($X$437:$X$445,MATCH(Holzma!E267,$U$437:$U$445,0)))</f>
        <v>0</v>
      </c>
      <c r="Q702" s="16">
        <f>IF(Holzma!F267="",0,INDEX($X$437:$X$445,MATCH(Holzma!F267,$U$437:$U$445,0)))</f>
        <v>0</v>
      </c>
      <c r="R702" s="16">
        <f>IF(Holzma!G267="",0,INDEX($X$437:$X$445,MATCH(Holzma!G267,$U$437:$U$445,0)))</f>
        <v>0</v>
      </c>
      <c r="S702" s="16">
        <f>IF(Holzma!H267="",0,INDEX($X$437:$X$445,MATCH(Holzma!H267,$U$437:$U$445,0)))</f>
        <v>0</v>
      </c>
    </row>
    <row r="703" spans="1:60" hidden="true">
      <c r="N703">
        <v>267</v>
      </c>
      <c r="P703" s="100">
        <f>IF(Holzma!E268="",0,INDEX($X$437:$X$445,MATCH(Holzma!E268,$U$437:$U$445,0)))</f>
        <v>0</v>
      </c>
      <c r="Q703" s="16">
        <f>IF(Holzma!F268="",0,INDEX($X$437:$X$445,MATCH(Holzma!F268,$U$437:$U$445,0)))</f>
        <v>0</v>
      </c>
      <c r="R703" s="16">
        <f>IF(Holzma!G268="",0,INDEX($X$437:$X$445,MATCH(Holzma!G268,$U$437:$U$445,0)))</f>
        <v>0</v>
      </c>
      <c r="S703" s="16">
        <f>IF(Holzma!H268="",0,INDEX($X$437:$X$445,MATCH(Holzma!H268,$U$437:$U$445,0)))</f>
        <v>0</v>
      </c>
    </row>
    <row r="704" spans="1:60" hidden="true">
      <c r="N704">
        <v>268</v>
      </c>
      <c r="P704" s="100">
        <f>IF(Holzma!E269="",0,INDEX($X$437:$X$445,MATCH(Holzma!E269,$U$437:$U$445,0)))</f>
        <v>0</v>
      </c>
      <c r="Q704" s="16">
        <f>IF(Holzma!F269="",0,INDEX($X$437:$X$445,MATCH(Holzma!F269,$U$437:$U$445,0)))</f>
        <v>0</v>
      </c>
      <c r="R704" s="16">
        <f>IF(Holzma!G269="",0,INDEX($X$437:$X$445,MATCH(Holzma!G269,$U$437:$U$445,0)))</f>
        <v>0</v>
      </c>
      <c r="S704" s="16">
        <f>IF(Holzma!H269="",0,INDEX($X$437:$X$445,MATCH(Holzma!H269,$U$437:$U$445,0)))</f>
        <v>0</v>
      </c>
    </row>
    <row r="705" spans="1:60" hidden="true">
      <c r="N705">
        <v>269</v>
      </c>
      <c r="P705" s="100">
        <f>IF(Holzma!E270="",0,INDEX($X$437:$X$445,MATCH(Holzma!E270,$U$437:$U$445,0)))</f>
        <v>0</v>
      </c>
      <c r="Q705" s="16">
        <f>IF(Holzma!F270="",0,INDEX($X$437:$X$445,MATCH(Holzma!F270,$U$437:$U$445,0)))</f>
        <v>0</v>
      </c>
      <c r="R705" s="16">
        <f>IF(Holzma!G270="",0,INDEX($X$437:$X$445,MATCH(Holzma!G270,$U$437:$U$445,0)))</f>
        <v>0</v>
      </c>
      <c r="S705" s="16">
        <f>IF(Holzma!H270="",0,INDEX($X$437:$X$445,MATCH(Holzma!H270,$U$437:$U$445,0)))</f>
        <v>0</v>
      </c>
    </row>
    <row r="706" spans="1:60" hidden="true">
      <c r="N706">
        <v>270</v>
      </c>
      <c r="P706" s="100">
        <f>IF(Holzma!E271="",0,INDEX($X$437:$X$445,MATCH(Holzma!E271,$U$437:$U$445,0)))</f>
        <v>0</v>
      </c>
      <c r="Q706" s="16">
        <f>IF(Holzma!F271="",0,INDEX($X$437:$X$445,MATCH(Holzma!F271,$U$437:$U$445,0)))</f>
        <v>0</v>
      </c>
      <c r="R706" s="16">
        <f>IF(Holzma!G271="",0,INDEX($X$437:$X$445,MATCH(Holzma!G271,$U$437:$U$445,0)))</f>
        <v>0</v>
      </c>
      <c r="S706" s="16">
        <f>IF(Holzma!H271="",0,INDEX($X$437:$X$445,MATCH(Holzma!H271,$U$437:$U$445,0)))</f>
        <v>0</v>
      </c>
    </row>
    <row r="707" spans="1:60" hidden="true">
      <c r="N707">
        <v>271</v>
      </c>
      <c r="P707" s="100">
        <f>IF(Holzma!E272="",0,INDEX($X$437:$X$445,MATCH(Holzma!E272,$U$437:$U$445,0)))</f>
        <v>0</v>
      </c>
      <c r="Q707" s="16">
        <f>IF(Holzma!F272="",0,INDEX($X$437:$X$445,MATCH(Holzma!F272,$U$437:$U$445,0)))</f>
        <v>0</v>
      </c>
      <c r="R707" s="16">
        <f>IF(Holzma!G272="",0,INDEX($X$437:$X$445,MATCH(Holzma!G272,$U$437:$U$445,0)))</f>
        <v>0</v>
      </c>
      <c r="S707" s="16">
        <f>IF(Holzma!H272="",0,INDEX($X$437:$X$445,MATCH(Holzma!H272,$U$437:$U$445,0)))</f>
        <v>0</v>
      </c>
    </row>
    <row r="708" spans="1:60" hidden="true">
      <c r="N708">
        <v>272</v>
      </c>
      <c r="P708" s="100">
        <f>IF(Holzma!E273="",0,INDEX($X$437:$X$445,MATCH(Holzma!E273,$U$437:$U$445,0)))</f>
        <v>0</v>
      </c>
      <c r="Q708" s="16">
        <f>IF(Holzma!F273="",0,INDEX($X$437:$X$445,MATCH(Holzma!F273,$U$437:$U$445,0)))</f>
        <v>0</v>
      </c>
      <c r="R708" s="16">
        <f>IF(Holzma!G273="",0,INDEX($X$437:$X$445,MATCH(Holzma!G273,$U$437:$U$445,0)))</f>
        <v>0</v>
      </c>
      <c r="S708" s="16">
        <f>IF(Holzma!H273="",0,INDEX($X$437:$X$445,MATCH(Holzma!H273,$U$437:$U$445,0)))</f>
        <v>0</v>
      </c>
    </row>
    <row r="709" spans="1:60" hidden="true">
      <c r="N709">
        <v>273</v>
      </c>
      <c r="P709" s="100">
        <f>IF(Holzma!E274="",0,INDEX($X$437:$X$445,MATCH(Holzma!E274,$U$437:$U$445,0)))</f>
        <v>0</v>
      </c>
      <c r="Q709" s="16">
        <f>IF(Holzma!F274="",0,INDEX($X$437:$X$445,MATCH(Holzma!F274,$U$437:$U$445,0)))</f>
        <v>0</v>
      </c>
      <c r="R709" s="16">
        <f>IF(Holzma!G274="",0,INDEX($X$437:$X$445,MATCH(Holzma!G274,$U$437:$U$445,0)))</f>
        <v>0</v>
      </c>
      <c r="S709" s="16">
        <f>IF(Holzma!H274="",0,INDEX($X$437:$X$445,MATCH(Holzma!H274,$U$437:$U$445,0)))</f>
        <v>0</v>
      </c>
    </row>
    <row r="710" spans="1:60" hidden="true">
      <c r="N710">
        <v>274</v>
      </c>
      <c r="P710" s="100">
        <f>IF(Holzma!E275="",0,INDEX($X$437:$X$445,MATCH(Holzma!E275,$U$437:$U$445,0)))</f>
        <v>0</v>
      </c>
      <c r="Q710" s="16">
        <f>IF(Holzma!F275="",0,INDEX($X$437:$X$445,MATCH(Holzma!F275,$U$437:$U$445,0)))</f>
        <v>0</v>
      </c>
      <c r="R710" s="16">
        <f>IF(Holzma!G275="",0,INDEX($X$437:$X$445,MATCH(Holzma!G275,$U$437:$U$445,0)))</f>
        <v>0</v>
      </c>
      <c r="S710" s="16">
        <f>IF(Holzma!H275="",0,INDEX($X$437:$X$445,MATCH(Holzma!H275,$U$437:$U$445,0)))</f>
        <v>0</v>
      </c>
    </row>
    <row r="711" spans="1:60" hidden="true">
      <c r="N711">
        <v>275</v>
      </c>
      <c r="P711" s="100">
        <f>IF(Holzma!E276="",0,INDEX($X$437:$X$445,MATCH(Holzma!E276,$U$437:$U$445,0)))</f>
        <v>0</v>
      </c>
      <c r="Q711" s="16">
        <f>IF(Holzma!F276="",0,INDEX($X$437:$X$445,MATCH(Holzma!F276,$U$437:$U$445,0)))</f>
        <v>0</v>
      </c>
      <c r="R711" s="16">
        <f>IF(Holzma!G276="",0,INDEX($X$437:$X$445,MATCH(Holzma!G276,$U$437:$U$445,0)))</f>
        <v>0</v>
      </c>
      <c r="S711" s="16">
        <f>IF(Holzma!H276="",0,INDEX($X$437:$X$445,MATCH(Holzma!H276,$U$437:$U$445,0)))</f>
        <v>0</v>
      </c>
    </row>
    <row r="712" spans="1:60" hidden="true">
      <c r="N712">
        <v>276</v>
      </c>
      <c r="P712" s="100">
        <f>IF(Holzma!E277="",0,INDEX($X$437:$X$445,MATCH(Holzma!E277,$U$437:$U$445,0)))</f>
        <v>0</v>
      </c>
      <c r="Q712" s="16">
        <f>IF(Holzma!F277="",0,INDEX($X$437:$X$445,MATCH(Holzma!F277,$U$437:$U$445,0)))</f>
        <v>0</v>
      </c>
      <c r="R712" s="16">
        <f>IF(Holzma!G277="",0,INDEX($X$437:$X$445,MATCH(Holzma!G277,$U$437:$U$445,0)))</f>
        <v>0</v>
      </c>
      <c r="S712" s="16">
        <f>IF(Holzma!H277="",0,INDEX($X$437:$X$445,MATCH(Holzma!H277,$U$437:$U$445,0)))</f>
        <v>0</v>
      </c>
    </row>
    <row r="713" spans="1:60" hidden="true">
      <c r="N713">
        <v>277</v>
      </c>
      <c r="P713" s="100">
        <f>IF(Holzma!E278="",0,INDEX($X$437:$X$445,MATCH(Holzma!E278,$U$437:$U$445,0)))</f>
        <v>0</v>
      </c>
      <c r="Q713" s="16">
        <f>IF(Holzma!F278="",0,INDEX($X$437:$X$445,MATCH(Holzma!F278,$U$437:$U$445,0)))</f>
        <v>0</v>
      </c>
      <c r="R713" s="16">
        <f>IF(Holzma!G278="",0,INDEX($X$437:$X$445,MATCH(Holzma!G278,$U$437:$U$445,0)))</f>
        <v>0</v>
      </c>
      <c r="S713" s="16">
        <f>IF(Holzma!H278="",0,INDEX($X$437:$X$445,MATCH(Holzma!H278,$U$437:$U$445,0)))</f>
        <v>0</v>
      </c>
    </row>
    <row r="714" spans="1:60" hidden="true">
      <c r="N714">
        <v>278</v>
      </c>
      <c r="P714" s="100">
        <f>IF(Holzma!E279="",0,INDEX($X$437:$X$445,MATCH(Holzma!E279,$U$437:$U$445,0)))</f>
        <v>0</v>
      </c>
      <c r="Q714" s="16">
        <f>IF(Holzma!F279="",0,INDEX($X$437:$X$445,MATCH(Holzma!F279,$U$437:$U$445,0)))</f>
        <v>0</v>
      </c>
      <c r="R714" s="16">
        <f>IF(Holzma!G279="",0,INDEX($X$437:$X$445,MATCH(Holzma!G279,$U$437:$U$445,0)))</f>
        <v>0</v>
      </c>
      <c r="S714" s="16">
        <f>IF(Holzma!H279="",0,INDEX($X$437:$X$445,MATCH(Holzma!H279,$U$437:$U$445,0)))</f>
        <v>0</v>
      </c>
    </row>
    <row r="715" spans="1:60" hidden="true">
      <c r="N715">
        <v>279</v>
      </c>
      <c r="P715" s="100">
        <f>IF(Holzma!E280="",0,INDEX($X$437:$X$445,MATCH(Holzma!E280,$U$437:$U$445,0)))</f>
        <v>0</v>
      </c>
      <c r="Q715" s="16">
        <f>IF(Holzma!F280="",0,INDEX($X$437:$X$445,MATCH(Holzma!F280,$U$437:$U$445,0)))</f>
        <v>0</v>
      </c>
      <c r="R715" s="16">
        <f>IF(Holzma!G280="",0,INDEX($X$437:$X$445,MATCH(Holzma!G280,$U$437:$U$445,0)))</f>
        <v>0</v>
      </c>
      <c r="S715" s="16">
        <f>IF(Holzma!H280="",0,INDEX($X$437:$X$445,MATCH(Holzma!H280,$U$437:$U$445,0)))</f>
        <v>0</v>
      </c>
    </row>
    <row r="716" spans="1:60" hidden="true">
      <c r="N716">
        <v>280</v>
      </c>
      <c r="P716" s="100">
        <f>IF(Holzma!E281="",0,INDEX($X$437:$X$445,MATCH(Holzma!E281,$U$437:$U$445,0)))</f>
        <v>0</v>
      </c>
      <c r="Q716" s="16">
        <f>IF(Holzma!F281="",0,INDEX($X$437:$X$445,MATCH(Holzma!F281,$U$437:$U$445,0)))</f>
        <v>0</v>
      </c>
      <c r="R716" s="16">
        <f>IF(Holzma!G281="",0,INDEX($X$437:$X$445,MATCH(Holzma!G281,$U$437:$U$445,0)))</f>
        <v>0</v>
      </c>
      <c r="S716" s="16">
        <f>IF(Holzma!H281="",0,INDEX($X$437:$X$445,MATCH(Holzma!H281,$U$437:$U$445,0)))</f>
        <v>0</v>
      </c>
    </row>
    <row r="717" spans="1:60" hidden="true">
      <c r="N717">
        <v>281</v>
      </c>
      <c r="P717" s="100">
        <f>IF(Holzma!E282="",0,INDEX($X$437:$X$445,MATCH(Holzma!E282,$U$437:$U$445,0)))</f>
        <v>0</v>
      </c>
      <c r="Q717" s="16">
        <f>IF(Holzma!F282="",0,INDEX($X$437:$X$445,MATCH(Holzma!F282,$U$437:$U$445,0)))</f>
        <v>0</v>
      </c>
      <c r="R717" s="16">
        <f>IF(Holzma!G282="",0,INDEX($X$437:$X$445,MATCH(Holzma!G282,$U$437:$U$445,0)))</f>
        <v>0</v>
      </c>
      <c r="S717" s="16">
        <f>IF(Holzma!H282="",0,INDEX($X$437:$X$445,MATCH(Holzma!H282,$U$437:$U$445,0)))</f>
        <v>0</v>
      </c>
    </row>
    <row r="718" spans="1:60" hidden="true">
      <c r="N718">
        <v>282</v>
      </c>
      <c r="P718" s="100">
        <f>IF(Holzma!E283="",0,INDEX($X$437:$X$445,MATCH(Holzma!E283,$U$437:$U$445,0)))</f>
        <v>0</v>
      </c>
      <c r="Q718" s="16">
        <f>IF(Holzma!F283="",0,INDEX($X$437:$X$445,MATCH(Holzma!F283,$U$437:$U$445,0)))</f>
        <v>0</v>
      </c>
      <c r="R718" s="16">
        <f>IF(Holzma!G283="",0,INDEX($X$437:$X$445,MATCH(Holzma!G283,$U$437:$U$445,0)))</f>
        <v>0</v>
      </c>
      <c r="S718" s="16">
        <f>IF(Holzma!H283="",0,INDEX($X$437:$X$445,MATCH(Holzma!H283,$U$437:$U$445,0)))</f>
        <v>0</v>
      </c>
    </row>
    <row r="719" spans="1:60" hidden="true">
      <c r="N719">
        <v>283</v>
      </c>
      <c r="P719" s="100">
        <f>IF(Holzma!E284="",0,INDEX($X$437:$X$445,MATCH(Holzma!E284,$U$437:$U$445,0)))</f>
        <v>0</v>
      </c>
      <c r="Q719" s="16">
        <f>IF(Holzma!F284="",0,INDEX($X$437:$X$445,MATCH(Holzma!F284,$U$437:$U$445,0)))</f>
        <v>0</v>
      </c>
      <c r="R719" s="16">
        <f>IF(Holzma!G284="",0,INDEX($X$437:$X$445,MATCH(Holzma!G284,$U$437:$U$445,0)))</f>
        <v>0</v>
      </c>
      <c r="S719" s="16">
        <f>IF(Holzma!H284="",0,INDEX($X$437:$X$445,MATCH(Holzma!H284,$U$437:$U$445,0)))</f>
        <v>0</v>
      </c>
    </row>
    <row r="720" spans="1:60" hidden="true">
      <c r="N720">
        <v>284</v>
      </c>
      <c r="P720" s="100">
        <f>IF(Holzma!E285="",0,INDEX($X$437:$X$445,MATCH(Holzma!E285,$U$437:$U$445,0)))</f>
        <v>0</v>
      </c>
      <c r="Q720" s="16">
        <f>IF(Holzma!F285="",0,INDEX($X$437:$X$445,MATCH(Holzma!F285,$U$437:$U$445,0)))</f>
        <v>0</v>
      </c>
      <c r="R720" s="16">
        <f>IF(Holzma!G285="",0,INDEX($X$437:$X$445,MATCH(Holzma!G285,$U$437:$U$445,0)))</f>
        <v>0</v>
      </c>
      <c r="S720" s="16">
        <f>IF(Holzma!H285="",0,INDEX($X$437:$X$445,MATCH(Holzma!H285,$U$437:$U$445,0)))</f>
        <v>0</v>
      </c>
    </row>
    <row r="721" spans="1:60" hidden="true">
      <c r="N721">
        <v>285</v>
      </c>
      <c r="P721" s="100">
        <f>IF(Holzma!E286="",0,INDEX($X$437:$X$445,MATCH(Holzma!E286,$U$437:$U$445,0)))</f>
        <v>0</v>
      </c>
      <c r="Q721" s="16">
        <f>IF(Holzma!F286="",0,INDEX($X$437:$X$445,MATCH(Holzma!F286,$U$437:$U$445,0)))</f>
        <v>0</v>
      </c>
      <c r="R721" s="16">
        <f>IF(Holzma!G286="",0,INDEX($X$437:$X$445,MATCH(Holzma!G286,$U$437:$U$445,0)))</f>
        <v>0</v>
      </c>
      <c r="S721" s="16">
        <f>IF(Holzma!H286="",0,INDEX($X$437:$X$445,MATCH(Holzma!H286,$U$437:$U$445,0)))</f>
        <v>0</v>
      </c>
    </row>
    <row r="722" spans="1:60" hidden="true">
      <c r="N722">
        <v>286</v>
      </c>
      <c r="P722" s="100">
        <f>IF(Holzma!E287="",0,INDEX($X$437:$X$445,MATCH(Holzma!E287,$U$437:$U$445,0)))</f>
        <v>0</v>
      </c>
      <c r="Q722" s="16">
        <f>IF(Holzma!F287="",0,INDEX($X$437:$X$445,MATCH(Holzma!F287,$U$437:$U$445,0)))</f>
        <v>0</v>
      </c>
      <c r="R722" s="16">
        <f>IF(Holzma!G287="",0,INDEX($X$437:$X$445,MATCH(Holzma!G287,$U$437:$U$445,0)))</f>
        <v>0</v>
      </c>
      <c r="S722" s="16">
        <f>IF(Holzma!H287="",0,INDEX($X$437:$X$445,MATCH(Holzma!H287,$U$437:$U$445,0)))</f>
        <v>0</v>
      </c>
    </row>
    <row r="723" spans="1:60" hidden="true">
      <c r="N723">
        <v>287</v>
      </c>
      <c r="P723" s="100">
        <f>IF(Holzma!E288="",0,INDEX($X$437:$X$445,MATCH(Holzma!E288,$U$437:$U$445,0)))</f>
        <v>0</v>
      </c>
      <c r="Q723" s="16">
        <f>IF(Holzma!F288="",0,INDEX($X$437:$X$445,MATCH(Holzma!F288,$U$437:$U$445,0)))</f>
        <v>0</v>
      </c>
      <c r="R723" s="16">
        <f>IF(Holzma!G288="",0,INDEX($X$437:$X$445,MATCH(Holzma!G288,$U$437:$U$445,0)))</f>
        <v>0</v>
      </c>
      <c r="S723" s="16">
        <f>IF(Holzma!H288="",0,INDEX($X$437:$X$445,MATCH(Holzma!H288,$U$437:$U$445,0)))</f>
        <v>0</v>
      </c>
    </row>
    <row r="724" spans="1:60" hidden="true">
      <c r="N724">
        <v>288</v>
      </c>
      <c r="P724" s="100">
        <f>IF(Holzma!E289="",0,INDEX($X$437:$X$445,MATCH(Holzma!E289,$U$437:$U$445,0)))</f>
        <v>0</v>
      </c>
      <c r="Q724" s="16">
        <f>IF(Holzma!F289="",0,INDEX($X$437:$X$445,MATCH(Holzma!F289,$U$437:$U$445,0)))</f>
        <v>0</v>
      </c>
      <c r="R724" s="16">
        <f>IF(Holzma!G289="",0,INDEX($X$437:$X$445,MATCH(Holzma!G289,$U$437:$U$445,0)))</f>
        <v>0</v>
      </c>
      <c r="S724" s="16">
        <f>IF(Holzma!H289="",0,INDEX($X$437:$X$445,MATCH(Holzma!H289,$U$437:$U$445,0)))</f>
        <v>0</v>
      </c>
    </row>
    <row r="725" spans="1:60" hidden="true">
      <c r="N725">
        <v>289</v>
      </c>
      <c r="P725" s="100">
        <f>IF(Holzma!E290="",0,INDEX($X$437:$X$445,MATCH(Holzma!E290,$U$437:$U$445,0)))</f>
        <v>0</v>
      </c>
      <c r="Q725" s="16">
        <f>IF(Holzma!F290="",0,INDEX($X$437:$X$445,MATCH(Holzma!F290,$U$437:$U$445,0)))</f>
        <v>0</v>
      </c>
      <c r="R725" s="16">
        <f>IF(Holzma!G290="",0,INDEX($X$437:$X$445,MATCH(Holzma!G290,$U$437:$U$445,0)))</f>
        <v>0</v>
      </c>
      <c r="S725" s="16">
        <f>IF(Holzma!H290="",0,INDEX($X$437:$X$445,MATCH(Holzma!H290,$U$437:$U$445,0)))</f>
        <v>0</v>
      </c>
    </row>
    <row r="726" spans="1:60" hidden="true">
      <c r="N726">
        <v>290</v>
      </c>
      <c r="P726" s="100">
        <f>IF(Holzma!E291="",0,INDEX($X$437:$X$445,MATCH(Holzma!E291,$U$437:$U$445,0)))</f>
        <v>0</v>
      </c>
      <c r="Q726" s="16">
        <f>IF(Holzma!F291="",0,INDEX($X$437:$X$445,MATCH(Holzma!F291,$U$437:$U$445,0)))</f>
        <v>0</v>
      </c>
      <c r="R726" s="16">
        <f>IF(Holzma!G291="",0,INDEX($X$437:$X$445,MATCH(Holzma!G291,$U$437:$U$445,0)))</f>
        <v>0</v>
      </c>
      <c r="S726" s="16">
        <f>IF(Holzma!H291="",0,INDEX($X$437:$X$445,MATCH(Holzma!H291,$U$437:$U$445,0)))</f>
        <v>0</v>
      </c>
    </row>
    <row r="727" spans="1:60" hidden="true">
      <c r="N727">
        <v>291</v>
      </c>
      <c r="P727" s="100">
        <f>IF(Holzma!E292="",0,INDEX($X$437:$X$445,MATCH(Holzma!E292,$U$437:$U$445,0)))</f>
        <v>0</v>
      </c>
      <c r="Q727" s="16">
        <f>IF(Holzma!F292="",0,INDEX($X$437:$X$445,MATCH(Holzma!F292,$U$437:$U$445,0)))</f>
        <v>0</v>
      </c>
      <c r="R727" s="16">
        <f>IF(Holzma!G292="",0,INDEX($X$437:$X$445,MATCH(Holzma!G292,$U$437:$U$445,0)))</f>
        <v>0</v>
      </c>
      <c r="S727" s="16">
        <f>IF(Holzma!H292="",0,INDEX($X$437:$X$445,MATCH(Holzma!H292,$U$437:$U$445,0)))</f>
        <v>0</v>
      </c>
    </row>
    <row r="728" spans="1:60" hidden="true">
      <c r="N728">
        <v>292</v>
      </c>
      <c r="P728" s="100">
        <f>IF(Holzma!E293="",0,INDEX($X$437:$X$445,MATCH(Holzma!E293,$U$437:$U$445,0)))</f>
        <v>0</v>
      </c>
      <c r="Q728" s="16">
        <f>IF(Holzma!F293="",0,INDEX($X$437:$X$445,MATCH(Holzma!F293,$U$437:$U$445,0)))</f>
        <v>0</v>
      </c>
      <c r="R728" s="16">
        <f>IF(Holzma!G293="",0,INDEX($X$437:$X$445,MATCH(Holzma!G293,$U$437:$U$445,0)))</f>
        <v>0</v>
      </c>
      <c r="S728" s="16">
        <f>IF(Holzma!H293="",0,INDEX($X$437:$X$445,MATCH(Holzma!H293,$U$437:$U$445,0)))</f>
        <v>0</v>
      </c>
    </row>
    <row r="729" spans="1:60" hidden="true">
      <c r="N729">
        <v>293</v>
      </c>
      <c r="P729" s="100">
        <f>IF(Holzma!E294="",0,INDEX($X$437:$X$445,MATCH(Holzma!E294,$U$437:$U$445,0)))</f>
        <v>0</v>
      </c>
      <c r="Q729" s="16">
        <f>IF(Holzma!F294="",0,INDEX($X$437:$X$445,MATCH(Holzma!F294,$U$437:$U$445,0)))</f>
        <v>0</v>
      </c>
      <c r="R729" s="16">
        <f>IF(Holzma!G294="",0,INDEX($X$437:$X$445,MATCH(Holzma!G294,$U$437:$U$445,0)))</f>
        <v>0</v>
      </c>
      <c r="S729" s="16">
        <f>IF(Holzma!H294="",0,INDEX($X$437:$X$445,MATCH(Holzma!H294,$U$437:$U$445,0)))</f>
        <v>0</v>
      </c>
    </row>
    <row r="730" spans="1:60" hidden="true">
      <c r="N730">
        <v>294</v>
      </c>
      <c r="P730" s="100">
        <f>IF(Holzma!E295="",0,INDEX($X$437:$X$445,MATCH(Holzma!E295,$U$437:$U$445,0)))</f>
        <v>0</v>
      </c>
      <c r="Q730" s="16">
        <f>IF(Holzma!F295="",0,INDEX($X$437:$X$445,MATCH(Holzma!F295,$U$437:$U$445,0)))</f>
        <v>0</v>
      </c>
      <c r="R730" s="16">
        <f>IF(Holzma!G295="",0,INDEX($X$437:$X$445,MATCH(Holzma!G295,$U$437:$U$445,0)))</f>
        <v>0</v>
      </c>
      <c r="S730" s="16">
        <f>IF(Holzma!H295="",0,INDEX($X$437:$X$445,MATCH(Holzma!H295,$U$437:$U$445,0)))</f>
        <v>0</v>
      </c>
    </row>
    <row r="731" spans="1:60" hidden="true">
      <c r="N731">
        <v>295</v>
      </c>
      <c r="P731" s="100">
        <f>IF(Holzma!E296="",0,INDEX($X$437:$X$445,MATCH(Holzma!E296,$U$437:$U$445,0)))</f>
        <v>0</v>
      </c>
      <c r="Q731" s="16">
        <f>IF(Holzma!F296="",0,INDEX($X$437:$X$445,MATCH(Holzma!F296,$U$437:$U$445,0)))</f>
        <v>0</v>
      </c>
      <c r="R731" s="16">
        <f>IF(Holzma!G296="",0,INDEX($X$437:$X$445,MATCH(Holzma!G296,$U$437:$U$445,0)))</f>
        <v>0</v>
      </c>
      <c r="S731" s="16">
        <f>IF(Holzma!H296="",0,INDEX($X$437:$X$445,MATCH(Holzma!H296,$U$437:$U$445,0)))</f>
        <v>0</v>
      </c>
    </row>
    <row r="732" spans="1:60" hidden="true">
      <c r="N732">
        <v>296</v>
      </c>
      <c r="P732" s="100">
        <f>IF(Holzma!E297="",0,INDEX($X$437:$X$445,MATCH(Holzma!E297,$U$437:$U$445,0)))</f>
        <v>0</v>
      </c>
      <c r="Q732" s="16">
        <f>IF(Holzma!F297="",0,INDEX($X$437:$X$445,MATCH(Holzma!F297,$U$437:$U$445,0)))</f>
        <v>0</v>
      </c>
      <c r="R732" s="16">
        <f>IF(Holzma!G297="",0,INDEX($X$437:$X$445,MATCH(Holzma!G297,$U$437:$U$445,0)))</f>
        <v>0</v>
      </c>
      <c r="S732" s="16">
        <f>IF(Holzma!H297="",0,INDEX($X$437:$X$445,MATCH(Holzma!H297,$U$437:$U$445,0)))</f>
        <v>0</v>
      </c>
    </row>
    <row r="733" spans="1:60" hidden="true">
      <c r="N733">
        <v>297</v>
      </c>
      <c r="P733" s="100">
        <f>IF(Holzma!E298="",0,INDEX($X$437:$X$445,MATCH(Holzma!E298,$U$437:$U$445,0)))</f>
        <v>0</v>
      </c>
      <c r="Q733" s="16">
        <f>IF(Holzma!F298="",0,INDEX($X$437:$X$445,MATCH(Holzma!F298,$U$437:$U$445,0)))</f>
        <v>0</v>
      </c>
      <c r="R733" s="16">
        <f>IF(Holzma!G298="",0,INDEX($X$437:$X$445,MATCH(Holzma!G298,$U$437:$U$445,0)))</f>
        <v>0</v>
      </c>
      <c r="S733" s="16">
        <f>IF(Holzma!H298="",0,INDEX($X$437:$X$445,MATCH(Holzma!H298,$U$437:$U$445,0)))</f>
        <v>0</v>
      </c>
    </row>
    <row r="734" spans="1:60" hidden="true">
      <c r="N734">
        <v>298</v>
      </c>
      <c r="P734" s="100">
        <f>IF(Holzma!E299="",0,INDEX($X$437:$X$445,MATCH(Holzma!E299,$U$437:$U$445,0)))</f>
        <v>0</v>
      </c>
      <c r="Q734" s="16">
        <f>IF(Holzma!F299="",0,INDEX($X$437:$X$445,MATCH(Holzma!F299,$U$437:$U$445,0)))</f>
        <v>0</v>
      </c>
      <c r="R734" s="16">
        <f>IF(Holzma!G299="",0,INDEX($X$437:$X$445,MATCH(Holzma!G299,$U$437:$U$445,0)))</f>
        <v>0</v>
      </c>
      <c r="S734" s="16">
        <f>IF(Holzma!H299="",0,INDEX($X$437:$X$445,MATCH(Holzma!H299,$U$437:$U$445,0)))</f>
        <v>0</v>
      </c>
    </row>
    <row r="735" spans="1:60" hidden="true">
      <c r="N735">
        <v>299</v>
      </c>
      <c r="P735" s="100">
        <f>IF(Holzma!E300="",0,INDEX($X$437:$X$445,MATCH(Holzma!E300,$U$437:$U$445,0)))</f>
        <v>0</v>
      </c>
      <c r="Q735" s="16">
        <f>IF(Holzma!F300="",0,INDEX($X$437:$X$445,MATCH(Holzma!F300,$U$437:$U$445,0)))</f>
        <v>0</v>
      </c>
      <c r="R735" s="16">
        <f>IF(Holzma!G300="",0,INDEX($X$437:$X$445,MATCH(Holzma!G300,$U$437:$U$445,0)))</f>
        <v>0</v>
      </c>
      <c r="S735" s="16">
        <f>IF(Holzma!H300="",0,INDEX($X$437:$X$445,MATCH(Holzma!H300,$U$437:$U$445,0)))</f>
        <v>0</v>
      </c>
    </row>
    <row r="736" spans="1:60" hidden="true">
      <c r="N736">
        <v>300</v>
      </c>
      <c r="P736" s="100">
        <f>IF(Holzma!E301="",0,INDEX($X$437:$X$445,MATCH(Holzma!E301,$U$437:$U$445,0)))</f>
        <v>0</v>
      </c>
      <c r="Q736" s="16">
        <f>IF(Holzma!F301="",0,INDEX($X$437:$X$445,MATCH(Holzma!F301,$U$437:$U$445,0)))</f>
        <v>0</v>
      </c>
      <c r="R736" s="16">
        <f>IF(Holzma!G301="",0,INDEX($X$437:$X$445,MATCH(Holzma!G301,$U$437:$U$445,0)))</f>
        <v>0</v>
      </c>
      <c r="S736" s="16">
        <f>IF(Holzma!H301="",0,INDEX($X$437:$X$445,MATCH(Holzma!H301,$U$437:$U$445,0)))</f>
        <v>0</v>
      </c>
    </row>
    <row r="737" spans="1:60" hidden="true">
      <c r="N737">
        <v>301</v>
      </c>
      <c r="P737" s="100">
        <f>IF(Holzma!E302="",0,INDEX($X$437:$X$445,MATCH(Holzma!E302,$U$437:$U$445,0)))</f>
        <v>0</v>
      </c>
      <c r="Q737" s="16">
        <f>IF(Holzma!F302="",0,INDEX($X$437:$X$445,MATCH(Holzma!F302,$U$437:$U$445,0)))</f>
        <v>0</v>
      </c>
      <c r="R737" s="16">
        <f>IF(Holzma!G302="",0,INDEX($X$437:$X$445,MATCH(Holzma!G302,$U$437:$U$445,0)))</f>
        <v>0</v>
      </c>
      <c r="S737" s="16">
        <f>IF(Holzma!H302="",0,INDEX($X$437:$X$445,MATCH(Holzma!H302,$U$437:$U$445,0)))</f>
        <v>0</v>
      </c>
    </row>
    <row r="738" spans="1:60" hidden="true">
      <c r="N738">
        <v>302</v>
      </c>
      <c r="P738" s="100">
        <f>IF(Holzma!E303="",0,INDEX($X$437:$X$445,MATCH(Holzma!E303,$U$437:$U$445,0)))</f>
        <v>0</v>
      </c>
      <c r="Q738" s="16">
        <f>IF(Holzma!F303="",0,INDEX($X$437:$X$445,MATCH(Holzma!F303,$U$437:$U$445,0)))</f>
        <v>0</v>
      </c>
      <c r="R738" s="16">
        <f>IF(Holzma!G303="",0,INDEX($X$437:$X$445,MATCH(Holzma!G303,$U$437:$U$445,0)))</f>
        <v>0</v>
      </c>
      <c r="S738" s="16">
        <f>IF(Holzma!H303="",0,INDEX($X$437:$X$445,MATCH(Holzma!H303,$U$437:$U$445,0)))</f>
        <v>0</v>
      </c>
    </row>
    <row r="739" spans="1:60" hidden="true">
      <c r="N739">
        <v>303</v>
      </c>
      <c r="P739" s="100">
        <f>IF(Holzma!E304="",0,INDEX($X$437:$X$445,MATCH(Holzma!E304,$U$437:$U$445,0)))</f>
        <v>0</v>
      </c>
      <c r="Q739" s="16">
        <f>IF(Holzma!F304="",0,INDEX($X$437:$X$445,MATCH(Holzma!F304,$U$437:$U$445,0)))</f>
        <v>0</v>
      </c>
      <c r="R739" s="16">
        <f>IF(Holzma!G304="",0,INDEX($X$437:$X$445,MATCH(Holzma!G304,$U$437:$U$445,0)))</f>
        <v>0</v>
      </c>
      <c r="S739" s="16">
        <f>IF(Holzma!H304="",0,INDEX($X$437:$X$445,MATCH(Holzma!H304,$U$437:$U$445,0)))</f>
        <v>0</v>
      </c>
    </row>
    <row r="740" spans="1:60" hidden="true">
      <c r="N740">
        <v>304</v>
      </c>
      <c r="P740" s="100">
        <f>IF(Holzma!E305="",0,INDEX($X$437:$X$445,MATCH(Holzma!E305,$U$437:$U$445,0)))</f>
        <v>0</v>
      </c>
      <c r="Q740" s="16">
        <f>IF(Holzma!F305="",0,INDEX($X$437:$X$445,MATCH(Holzma!F305,$U$437:$U$445,0)))</f>
        <v>0</v>
      </c>
      <c r="R740" s="16">
        <f>IF(Holzma!G305="",0,INDEX($X$437:$X$445,MATCH(Holzma!G305,$U$437:$U$445,0)))</f>
        <v>0</v>
      </c>
      <c r="S740" s="16">
        <f>IF(Holzma!H305="",0,INDEX($X$437:$X$445,MATCH(Holzma!H305,$U$437:$U$445,0)))</f>
        <v>0</v>
      </c>
    </row>
    <row r="741" spans="1:60" hidden="true">
      <c r="N741">
        <v>305</v>
      </c>
      <c r="P741" s="100">
        <f>IF(Holzma!E306="",0,INDEX($X$437:$X$445,MATCH(Holzma!E306,$U$437:$U$445,0)))</f>
        <v>0</v>
      </c>
      <c r="Q741" s="16">
        <f>IF(Holzma!F306="",0,INDEX($X$437:$X$445,MATCH(Holzma!F306,$U$437:$U$445,0)))</f>
        <v>0</v>
      </c>
      <c r="R741" s="16">
        <f>IF(Holzma!G306="",0,INDEX($X$437:$X$445,MATCH(Holzma!G306,$U$437:$U$445,0)))</f>
        <v>0</v>
      </c>
      <c r="S741" s="16">
        <f>IF(Holzma!H306="",0,INDEX($X$437:$X$445,MATCH(Holzma!H306,$U$437:$U$445,0)))</f>
        <v>0</v>
      </c>
    </row>
    <row r="742" spans="1:60" hidden="true">
      <c r="N742">
        <v>306</v>
      </c>
      <c r="P742" s="100">
        <f>IF(Holzma!E307="",0,INDEX($X$437:$X$445,MATCH(Holzma!E307,$U$437:$U$445,0)))</f>
        <v>0</v>
      </c>
      <c r="Q742" s="16">
        <f>IF(Holzma!F307="",0,INDEX($X$437:$X$445,MATCH(Holzma!F307,$U$437:$U$445,0)))</f>
        <v>0</v>
      </c>
      <c r="R742" s="16">
        <f>IF(Holzma!G307="",0,INDEX($X$437:$X$445,MATCH(Holzma!G307,$U$437:$U$445,0)))</f>
        <v>0</v>
      </c>
      <c r="S742" s="16">
        <f>IF(Holzma!H307="",0,INDEX($X$437:$X$445,MATCH(Holzma!H307,$U$437:$U$445,0)))</f>
        <v>0</v>
      </c>
    </row>
    <row r="743" spans="1:60" hidden="true">
      <c r="N743">
        <v>307</v>
      </c>
      <c r="P743" s="100">
        <f>IF(Holzma!E308="",0,INDEX($X$437:$X$445,MATCH(Holzma!E308,$U$437:$U$445,0)))</f>
        <v>0</v>
      </c>
      <c r="Q743" s="16">
        <f>IF(Holzma!F308="",0,INDEX($X$437:$X$445,MATCH(Holzma!F308,$U$437:$U$445,0)))</f>
        <v>0</v>
      </c>
      <c r="R743" s="16">
        <f>IF(Holzma!G308="",0,INDEX($X$437:$X$445,MATCH(Holzma!G308,$U$437:$U$445,0)))</f>
        <v>0</v>
      </c>
      <c r="S743" s="16">
        <f>IF(Holzma!H308="",0,INDEX($X$437:$X$445,MATCH(Holzma!H308,$U$437:$U$445,0)))</f>
        <v>0</v>
      </c>
    </row>
    <row r="744" spans="1:60" hidden="true">
      <c r="N744">
        <v>308</v>
      </c>
      <c r="P744" s="100">
        <f>IF(Holzma!E309="",0,INDEX($X$437:$X$445,MATCH(Holzma!E309,$U$437:$U$445,0)))</f>
        <v>0</v>
      </c>
      <c r="Q744" s="16">
        <f>IF(Holzma!F309="",0,INDEX($X$437:$X$445,MATCH(Holzma!F309,$U$437:$U$445,0)))</f>
        <v>0</v>
      </c>
      <c r="R744" s="16">
        <f>IF(Holzma!G309="",0,INDEX($X$437:$X$445,MATCH(Holzma!G309,$U$437:$U$445,0)))</f>
        <v>0</v>
      </c>
      <c r="S744" s="16">
        <f>IF(Holzma!H309="",0,INDEX($X$437:$X$445,MATCH(Holzma!H309,$U$437:$U$445,0)))</f>
        <v>0</v>
      </c>
    </row>
    <row r="745" spans="1:60" hidden="true">
      <c r="N745">
        <v>309</v>
      </c>
      <c r="P745" s="100">
        <f>IF(Holzma!E310="",0,INDEX($X$437:$X$445,MATCH(Holzma!E310,$U$437:$U$445,0)))</f>
        <v>0</v>
      </c>
      <c r="Q745" s="16">
        <f>IF(Holzma!F310="",0,INDEX($X$437:$X$445,MATCH(Holzma!F310,$U$437:$U$445,0)))</f>
        <v>0</v>
      </c>
      <c r="R745" s="16">
        <f>IF(Holzma!G310="",0,INDEX($X$437:$X$445,MATCH(Holzma!G310,$U$437:$U$445,0)))</f>
        <v>0</v>
      </c>
      <c r="S745" s="16">
        <f>IF(Holzma!H310="",0,INDEX($X$437:$X$445,MATCH(Holzma!H310,$U$437:$U$445,0)))</f>
        <v>0</v>
      </c>
    </row>
    <row r="746" spans="1:60" hidden="true">
      <c r="N746">
        <v>310</v>
      </c>
      <c r="P746" s="100">
        <f>IF(Holzma!E311="",0,INDEX($X$437:$X$445,MATCH(Holzma!E311,$U$437:$U$445,0)))</f>
        <v>0</v>
      </c>
      <c r="Q746" s="16">
        <f>IF(Holzma!F311="",0,INDEX($X$437:$X$445,MATCH(Holzma!F311,$U$437:$U$445,0)))</f>
        <v>0</v>
      </c>
      <c r="R746" s="16">
        <f>IF(Holzma!G311="",0,INDEX($X$437:$X$445,MATCH(Holzma!G311,$U$437:$U$445,0)))</f>
        <v>0</v>
      </c>
      <c r="S746" s="16">
        <f>IF(Holzma!H311="",0,INDEX($X$437:$X$445,MATCH(Holzma!H311,$U$437:$U$445,0)))</f>
        <v>0</v>
      </c>
    </row>
    <row r="747" spans="1:60" hidden="true">
      <c r="N747">
        <v>311</v>
      </c>
      <c r="P747" s="100">
        <f>IF(Holzma!E312="",0,INDEX($X$437:$X$445,MATCH(Holzma!E312,$U$437:$U$445,0)))</f>
        <v>0</v>
      </c>
      <c r="Q747" s="16">
        <f>IF(Holzma!F312="",0,INDEX($X$437:$X$445,MATCH(Holzma!F312,$U$437:$U$445,0)))</f>
        <v>0</v>
      </c>
      <c r="R747" s="16">
        <f>IF(Holzma!G312="",0,INDEX($X$437:$X$445,MATCH(Holzma!G312,$U$437:$U$445,0)))</f>
        <v>0</v>
      </c>
      <c r="S747" s="16">
        <f>IF(Holzma!H312="",0,INDEX($X$437:$X$445,MATCH(Holzma!H312,$U$437:$U$445,0)))</f>
        <v>0</v>
      </c>
    </row>
    <row r="748" spans="1:60" hidden="true">
      <c r="N748">
        <v>312</v>
      </c>
      <c r="P748" s="100">
        <f>IF(Holzma!E313="",0,INDEX($X$437:$X$445,MATCH(Holzma!E313,$U$437:$U$445,0)))</f>
        <v>0</v>
      </c>
      <c r="Q748" s="16">
        <f>IF(Holzma!F313="",0,INDEX($X$437:$X$445,MATCH(Holzma!F313,$U$437:$U$445,0)))</f>
        <v>0</v>
      </c>
      <c r="R748" s="16">
        <f>IF(Holzma!G313="",0,INDEX($X$437:$X$445,MATCH(Holzma!G313,$U$437:$U$445,0)))</f>
        <v>0</v>
      </c>
      <c r="S748" s="16">
        <f>IF(Holzma!H313="",0,INDEX($X$437:$X$445,MATCH(Holzma!H313,$U$437:$U$445,0)))</f>
        <v>0</v>
      </c>
    </row>
    <row r="749" spans="1:60" hidden="true">
      <c r="N749">
        <v>313</v>
      </c>
      <c r="P749" s="100">
        <f>IF(Holzma!E314="",0,INDEX($X$437:$X$445,MATCH(Holzma!E314,$U$437:$U$445,0)))</f>
        <v>0</v>
      </c>
      <c r="Q749" s="16">
        <f>IF(Holzma!F314="",0,INDEX($X$437:$X$445,MATCH(Holzma!F314,$U$437:$U$445,0)))</f>
        <v>0</v>
      </c>
      <c r="R749" s="16">
        <f>IF(Holzma!G314="",0,INDEX($X$437:$X$445,MATCH(Holzma!G314,$U$437:$U$445,0)))</f>
        <v>0</v>
      </c>
      <c r="S749" s="16">
        <f>IF(Holzma!H314="",0,INDEX($X$437:$X$445,MATCH(Holzma!H314,$U$437:$U$445,0)))</f>
        <v>0</v>
      </c>
    </row>
    <row r="750" spans="1:60" hidden="true">
      <c r="N750">
        <v>314</v>
      </c>
      <c r="P750" s="100">
        <f>IF(Holzma!E315="",0,INDEX($X$437:$X$445,MATCH(Holzma!E315,$U$437:$U$445,0)))</f>
        <v>0</v>
      </c>
      <c r="Q750" s="16">
        <f>IF(Holzma!F315="",0,INDEX($X$437:$X$445,MATCH(Holzma!F315,$U$437:$U$445,0)))</f>
        <v>0</v>
      </c>
      <c r="R750" s="16">
        <f>IF(Holzma!G315="",0,INDEX($X$437:$X$445,MATCH(Holzma!G315,$U$437:$U$445,0)))</f>
        <v>0</v>
      </c>
      <c r="S750" s="16">
        <f>IF(Holzma!H315="",0,INDEX($X$437:$X$445,MATCH(Holzma!H315,$U$437:$U$445,0)))</f>
        <v>0</v>
      </c>
    </row>
    <row r="751" spans="1:60" hidden="true">
      <c r="N751">
        <v>315</v>
      </c>
      <c r="P751" s="100">
        <f>IF(Holzma!E316="",0,INDEX($X$437:$X$445,MATCH(Holzma!E316,$U$437:$U$445,0)))</f>
        <v>0</v>
      </c>
      <c r="Q751" s="16">
        <f>IF(Holzma!F316="",0,INDEX($X$437:$X$445,MATCH(Holzma!F316,$U$437:$U$445,0)))</f>
        <v>0</v>
      </c>
      <c r="R751" s="16">
        <f>IF(Holzma!G316="",0,INDEX($X$437:$X$445,MATCH(Holzma!G316,$U$437:$U$445,0)))</f>
        <v>0</v>
      </c>
      <c r="S751" s="16">
        <f>IF(Holzma!H316="",0,INDEX($X$437:$X$445,MATCH(Holzma!H316,$U$437:$U$445,0)))</f>
        <v>0</v>
      </c>
    </row>
    <row r="752" spans="1:60" hidden="true">
      <c r="N752">
        <v>316</v>
      </c>
      <c r="P752" s="100">
        <f>IF(Holzma!E317="",0,INDEX($X$437:$X$445,MATCH(Holzma!E317,$U$437:$U$445,0)))</f>
        <v>0</v>
      </c>
      <c r="Q752" s="16">
        <f>IF(Holzma!F317="",0,INDEX($X$437:$X$445,MATCH(Holzma!F317,$U$437:$U$445,0)))</f>
        <v>0</v>
      </c>
      <c r="R752" s="16">
        <f>IF(Holzma!G317="",0,INDEX($X$437:$X$445,MATCH(Holzma!G317,$U$437:$U$445,0)))</f>
        <v>0</v>
      </c>
      <c r="S752" s="16">
        <f>IF(Holzma!H317="",0,INDEX($X$437:$X$445,MATCH(Holzma!H317,$U$437:$U$445,0)))</f>
        <v>0</v>
      </c>
    </row>
    <row r="753" spans="1:60" hidden="true">
      <c r="N753">
        <v>317</v>
      </c>
      <c r="P753" s="100">
        <f>IF(Holzma!E318="",0,INDEX($X$437:$X$445,MATCH(Holzma!E318,$U$437:$U$445,0)))</f>
        <v>0</v>
      </c>
      <c r="Q753" s="16">
        <f>IF(Holzma!F318="",0,INDEX($X$437:$X$445,MATCH(Holzma!F318,$U$437:$U$445,0)))</f>
        <v>0</v>
      </c>
      <c r="R753" s="16">
        <f>IF(Holzma!G318="",0,INDEX($X$437:$X$445,MATCH(Holzma!G318,$U$437:$U$445,0)))</f>
        <v>0</v>
      </c>
      <c r="S753" s="16">
        <f>IF(Holzma!H318="",0,INDEX($X$437:$X$445,MATCH(Holzma!H318,$U$437:$U$445,0)))</f>
        <v>0</v>
      </c>
    </row>
    <row r="754" spans="1:60" hidden="true">
      <c r="N754">
        <v>318</v>
      </c>
      <c r="P754" s="100">
        <f>IF(Holzma!E319="",0,INDEX($X$437:$X$445,MATCH(Holzma!E319,$U$437:$U$445,0)))</f>
        <v>0</v>
      </c>
      <c r="Q754" s="16">
        <f>IF(Holzma!F319="",0,INDEX($X$437:$X$445,MATCH(Holzma!F319,$U$437:$U$445,0)))</f>
        <v>0</v>
      </c>
      <c r="R754" s="16">
        <f>IF(Holzma!G319="",0,INDEX($X$437:$X$445,MATCH(Holzma!G319,$U$437:$U$445,0)))</f>
        <v>0</v>
      </c>
      <c r="S754" s="16">
        <f>IF(Holzma!H319="",0,INDEX($X$437:$X$445,MATCH(Holzma!H319,$U$437:$U$445,0)))</f>
        <v>0</v>
      </c>
    </row>
    <row r="755" spans="1:60" hidden="true">
      <c r="N755">
        <v>319</v>
      </c>
      <c r="P755" s="100">
        <f>IF(Holzma!E320="",0,INDEX($X$437:$X$445,MATCH(Holzma!E320,$U$437:$U$445,0)))</f>
        <v>0</v>
      </c>
      <c r="Q755" s="16">
        <f>IF(Holzma!F320="",0,INDEX($X$437:$X$445,MATCH(Holzma!F320,$U$437:$U$445,0)))</f>
        <v>0</v>
      </c>
      <c r="R755" s="16">
        <f>IF(Holzma!G320="",0,INDEX($X$437:$X$445,MATCH(Holzma!G320,$U$437:$U$445,0)))</f>
        <v>0</v>
      </c>
      <c r="S755" s="16">
        <f>IF(Holzma!H320="",0,INDEX($X$437:$X$445,MATCH(Holzma!H320,$U$437:$U$445,0)))</f>
        <v>0</v>
      </c>
    </row>
    <row r="756" spans="1:60" hidden="true">
      <c r="N756">
        <v>320</v>
      </c>
      <c r="P756" s="100">
        <f>IF(Holzma!E321="",0,INDEX($X$437:$X$445,MATCH(Holzma!E321,$U$437:$U$445,0)))</f>
        <v>0</v>
      </c>
      <c r="Q756" s="16">
        <f>IF(Holzma!F321="",0,INDEX($X$437:$X$445,MATCH(Holzma!F321,$U$437:$U$445,0)))</f>
        <v>0</v>
      </c>
      <c r="R756" s="16">
        <f>IF(Holzma!G321="",0,INDEX($X$437:$X$445,MATCH(Holzma!G321,$U$437:$U$445,0)))</f>
        <v>0</v>
      </c>
      <c r="S756" s="16">
        <f>IF(Holzma!H321="",0,INDEX($X$437:$X$445,MATCH(Holzma!H321,$U$437:$U$445,0)))</f>
        <v>0</v>
      </c>
    </row>
    <row r="757" spans="1:60" hidden="true">
      <c r="N757">
        <v>321</v>
      </c>
      <c r="P757" s="100">
        <f>IF(Holzma!E322="",0,INDEX($X$437:$X$445,MATCH(Holzma!E322,$U$437:$U$445,0)))</f>
        <v>0</v>
      </c>
      <c r="Q757" s="16">
        <f>IF(Holzma!F322="",0,INDEX($X$437:$X$445,MATCH(Holzma!F322,$U$437:$U$445,0)))</f>
        <v>0</v>
      </c>
      <c r="R757" s="16">
        <f>IF(Holzma!G322="",0,INDEX($X$437:$X$445,MATCH(Holzma!G322,$U$437:$U$445,0)))</f>
        <v>0</v>
      </c>
      <c r="S757" s="16">
        <f>IF(Holzma!H322="",0,INDEX($X$437:$X$445,MATCH(Holzma!H322,$U$437:$U$445,0)))</f>
        <v>0</v>
      </c>
    </row>
    <row r="758" spans="1:60" hidden="true">
      <c r="N758">
        <v>322</v>
      </c>
      <c r="P758" s="100">
        <f>IF(Holzma!E323="",0,INDEX($X$437:$X$445,MATCH(Holzma!E323,$U$437:$U$445,0)))</f>
        <v>0</v>
      </c>
      <c r="Q758" s="16">
        <f>IF(Holzma!F323="",0,INDEX($X$437:$X$445,MATCH(Holzma!F323,$U$437:$U$445,0)))</f>
        <v>0</v>
      </c>
      <c r="R758" s="16">
        <f>IF(Holzma!G323="",0,INDEX($X$437:$X$445,MATCH(Holzma!G323,$U$437:$U$445,0)))</f>
        <v>0</v>
      </c>
      <c r="S758" s="16">
        <f>IF(Holzma!H323="",0,INDEX($X$437:$X$445,MATCH(Holzma!H323,$U$437:$U$445,0)))</f>
        <v>0</v>
      </c>
    </row>
    <row r="759" spans="1:60" hidden="true">
      <c r="N759">
        <v>323</v>
      </c>
      <c r="P759" s="100">
        <f>IF(Holzma!E324="",0,INDEX($X$437:$X$445,MATCH(Holzma!E324,$U$437:$U$445,0)))</f>
        <v>0</v>
      </c>
      <c r="Q759" s="16">
        <f>IF(Holzma!F324="",0,INDEX($X$437:$X$445,MATCH(Holzma!F324,$U$437:$U$445,0)))</f>
        <v>0</v>
      </c>
      <c r="R759" s="16">
        <f>IF(Holzma!G324="",0,INDEX($X$437:$X$445,MATCH(Holzma!G324,$U$437:$U$445,0)))</f>
        <v>0</v>
      </c>
      <c r="S759" s="16">
        <f>IF(Holzma!H324="",0,INDEX($X$437:$X$445,MATCH(Holzma!H324,$U$437:$U$445,0)))</f>
        <v>0</v>
      </c>
    </row>
    <row r="760" spans="1:60" hidden="true">
      <c r="N760">
        <v>324</v>
      </c>
      <c r="P760" s="100">
        <f>IF(Holzma!E325="",0,INDEX($X$437:$X$445,MATCH(Holzma!E325,$U$437:$U$445,0)))</f>
        <v>0</v>
      </c>
      <c r="Q760" s="16">
        <f>IF(Holzma!F325="",0,INDEX($X$437:$X$445,MATCH(Holzma!F325,$U$437:$U$445,0)))</f>
        <v>0</v>
      </c>
      <c r="R760" s="16">
        <f>IF(Holzma!G325="",0,INDEX($X$437:$X$445,MATCH(Holzma!G325,$U$437:$U$445,0)))</f>
        <v>0</v>
      </c>
      <c r="S760" s="16">
        <f>IF(Holzma!H325="",0,INDEX($X$437:$X$445,MATCH(Holzma!H325,$U$437:$U$445,0)))</f>
        <v>0</v>
      </c>
    </row>
    <row r="761" spans="1:60" hidden="true">
      <c r="N761">
        <v>325</v>
      </c>
      <c r="P761" s="100">
        <f>IF(Holzma!E326="",0,INDEX($X$437:$X$445,MATCH(Holzma!E326,$U$437:$U$445,0)))</f>
        <v>0</v>
      </c>
      <c r="Q761" s="16">
        <f>IF(Holzma!F326="",0,INDEX($X$437:$X$445,MATCH(Holzma!F326,$U$437:$U$445,0)))</f>
        <v>0</v>
      </c>
      <c r="R761" s="16">
        <f>IF(Holzma!G326="",0,INDEX($X$437:$X$445,MATCH(Holzma!G326,$U$437:$U$445,0)))</f>
        <v>0</v>
      </c>
      <c r="S761" s="16">
        <f>IF(Holzma!H326="",0,INDEX($X$437:$X$445,MATCH(Holzma!H326,$U$437:$U$445,0)))</f>
        <v>0</v>
      </c>
    </row>
    <row r="762" spans="1:60" hidden="true">
      <c r="N762">
        <v>326</v>
      </c>
      <c r="P762" s="100">
        <f>IF(Holzma!E327="",0,INDEX($X$437:$X$445,MATCH(Holzma!E327,$U$437:$U$445,0)))</f>
        <v>0</v>
      </c>
      <c r="Q762" s="16">
        <f>IF(Holzma!F327="",0,INDEX($X$437:$X$445,MATCH(Holzma!F327,$U$437:$U$445,0)))</f>
        <v>0</v>
      </c>
      <c r="R762" s="16">
        <f>IF(Holzma!G327="",0,INDEX($X$437:$X$445,MATCH(Holzma!G327,$U$437:$U$445,0)))</f>
        <v>0</v>
      </c>
      <c r="S762" s="16">
        <f>IF(Holzma!H327="",0,INDEX($X$437:$X$445,MATCH(Holzma!H327,$U$437:$U$445,0)))</f>
        <v>0</v>
      </c>
    </row>
    <row r="763" spans="1:60" hidden="true">
      <c r="N763">
        <v>327</v>
      </c>
      <c r="P763" s="100">
        <f>IF(Holzma!E328="",0,INDEX($X$437:$X$445,MATCH(Holzma!E328,$U$437:$U$445,0)))</f>
        <v>0</v>
      </c>
      <c r="Q763" s="16">
        <f>IF(Holzma!F328="",0,INDEX($X$437:$X$445,MATCH(Holzma!F328,$U$437:$U$445,0)))</f>
        <v>0</v>
      </c>
      <c r="R763" s="16">
        <f>IF(Holzma!G328="",0,INDEX($X$437:$X$445,MATCH(Holzma!G328,$U$437:$U$445,0)))</f>
        <v>0</v>
      </c>
      <c r="S763" s="16">
        <f>IF(Holzma!H328="",0,INDEX($X$437:$X$445,MATCH(Holzma!H328,$U$437:$U$445,0)))</f>
        <v>0</v>
      </c>
    </row>
    <row r="764" spans="1:60" hidden="true">
      <c r="N764">
        <v>328</v>
      </c>
      <c r="P764" s="100">
        <f>IF(Holzma!E329="",0,INDEX($X$437:$X$445,MATCH(Holzma!E329,$U$437:$U$445,0)))</f>
        <v>0</v>
      </c>
      <c r="Q764" s="16">
        <f>IF(Holzma!F329="",0,INDEX($X$437:$X$445,MATCH(Holzma!F329,$U$437:$U$445,0)))</f>
        <v>0</v>
      </c>
      <c r="R764" s="16">
        <f>IF(Holzma!G329="",0,INDEX($X$437:$X$445,MATCH(Holzma!G329,$U$437:$U$445,0)))</f>
        <v>0</v>
      </c>
      <c r="S764" s="16">
        <f>IF(Holzma!H329="",0,INDEX($X$437:$X$445,MATCH(Holzma!H329,$U$437:$U$445,0)))</f>
        <v>0</v>
      </c>
    </row>
    <row r="765" spans="1:60" hidden="true">
      <c r="N765">
        <v>329</v>
      </c>
      <c r="P765" s="100">
        <f>IF(Holzma!E330="",0,INDEX($X$437:$X$445,MATCH(Holzma!E330,$U$437:$U$445,0)))</f>
        <v>0</v>
      </c>
      <c r="Q765" s="16">
        <f>IF(Holzma!F330="",0,INDEX($X$437:$X$445,MATCH(Holzma!F330,$U$437:$U$445,0)))</f>
        <v>0</v>
      </c>
      <c r="R765" s="16">
        <f>IF(Holzma!G330="",0,INDEX($X$437:$X$445,MATCH(Holzma!G330,$U$437:$U$445,0)))</f>
        <v>0</v>
      </c>
      <c r="S765" s="16">
        <f>IF(Holzma!H330="",0,INDEX($X$437:$X$445,MATCH(Holzma!H330,$U$437:$U$445,0)))</f>
        <v>0</v>
      </c>
    </row>
    <row r="766" spans="1:60" hidden="true">
      <c r="N766">
        <v>330</v>
      </c>
      <c r="P766" s="100">
        <f>IF(Holzma!E331="",0,INDEX($X$437:$X$445,MATCH(Holzma!E331,$U$437:$U$445,0)))</f>
        <v>0</v>
      </c>
      <c r="Q766" s="16">
        <f>IF(Holzma!F331="",0,INDEX($X$437:$X$445,MATCH(Holzma!F331,$U$437:$U$445,0)))</f>
        <v>0</v>
      </c>
      <c r="R766" s="16">
        <f>IF(Holzma!G331="",0,INDEX($X$437:$X$445,MATCH(Holzma!G331,$U$437:$U$445,0)))</f>
        <v>0</v>
      </c>
      <c r="S766" s="16">
        <f>IF(Holzma!H331="",0,INDEX($X$437:$X$445,MATCH(Holzma!H331,$U$437:$U$445,0)))</f>
        <v>0</v>
      </c>
    </row>
    <row r="767" spans="1:60" hidden="true">
      <c r="N767">
        <v>331</v>
      </c>
      <c r="P767" s="100">
        <f>IF(Holzma!E332="",0,INDEX($X$437:$X$445,MATCH(Holzma!E332,$U$437:$U$445,0)))</f>
        <v>0</v>
      </c>
      <c r="Q767" s="16">
        <f>IF(Holzma!F332="",0,INDEX($X$437:$X$445,MATCH(Holzma!F332,$U$437:$U$445,0)))</f>
        <v>0</v>
      </c>
      <c r="R767" s="16">
        <f>IF(Holzma!G332="",0,INDEX($X$437:$X$445,MATCH(Holzma!G332,$U$437:$U$445,0)))</f>
        <v>0</v>
      </c>
      <c r="S767" s="16">
        <f>IF(Holzma!H332="",0,INDEX($X$437:$X$445,MATCH(Holzma!H332,$U$437:$U$445,0)))</f>
        <v>0</v>
      </c>
    </row>
    <row r="768" spans="1:60" hidden="true">
      <c r="N768">
        <v>332</v>
      </c>
      <c r="P768" s="100">
        <f>IF(Holzma!E333="",0,INDEX($X$437:$X$445,MATCH(Holzma!E333,$U$437:$U$445,0)))</f>
        <v>0</v>
      </c>
      <c r="Q768" s="16">
        <f>IF(Holzma!F333="",0,INDEX($X$437:$X$445,MATCH(Holzma!F333,$U$437:$U$445,0)))</f>
        <v>0</v>
      </c>
      <c r="R768" s="16">
        <f>IF(Holzma!G333="",0,INDEX($X$437:$X$445,MATCH(Holzma!G333,$U$437:$U$445,0)))</f>
        <v>0</v>
      </c>
      <c r="S768" s="16">
        <f>IF(Holzma!H333="",0,INDEX($X$437:$X$445,MATCH(Holzma!H333,$U$437:$U$445,0)))</f>
        <v>0</v>
      </c>
    </row>
    <row r="769" spans="1:60" hidden="true">
      <c r="N769">
        <v>333</v>
      </c>
      <c r="P769" s="100">
        <f>IF(Holzma!E334="",0,INDEX($X$437:$X$445,MATCH(Holzma!E334,$U$437:$U$445,0)))</f>
        <v>0</v>
      </c>
      <c r="Q769" s="16">
        <f>IF(Holzma!F334="",0,INDEX($X$437:$X$445,MATCH(Holzma!F334,$U$437:$U$445,0)))</f>
        <v>0</v>
      </c>
      <c r="R769" s="16">
        <f>IF(Holzma!G334="",0,INDEX($X$437:$X$445,MATCH(Holzma!G334,$U$437:$U$445,0)))</f>
        <v>0</v>
      </c>
      <c r="S769" s="16">
        <f>IF(Holzma!H334="",0,INDEX($X$437:$X$445,MATCH(Holzma!H334,$U$437:$U$445,0)))</f>
        <v>0</v>
      </c>
    </row>
    <row r="770" spans="1:60" hidden="true">
      <c r="N770">
        <v>334</v>
      </c>
      <c r="P770" s="100">
        <f>IF(Holzma!E335="",0,INDEX($X$437:$X$445,MATCH(Holzma!E335,$U$437:$U$445,0)))</f>
        <v>0</v>
      </c>
      <c r="Q770" s="16">
        <f>IF(Holzma!F335="",0,INDEX($X$437:$X$445,MATCH(Holzma!F335,$U$437:$U$445,0)))</f>
        <v>0</v>
      </c>
      <c r="R770" s="16">
        <f>IF(Holzma!G335="",0,INDEX($X$437:$X$445,MATCH(Holzma!G335,$U$437:$U$445,0)))</f>
        <v>0</v>
      </c>
      <c r="S770" s="16">
        <f>IF(Holzma!H335="",0,INDEX($X$437:$X$445,MATCH(Holzma!H335,$U$437:$U$445,0)))</f>
        <v>0</v>
      </c>
    </row>
    <row r="771" spans="1:60" hidden="true">
      <c r="N771">
        <v>335</v>
      </c>
      <c r="P771" s="100">
        <f>IF(Holzma!E336="",0,INDEX($X$437:$X$445,MATCH(Holzma!E336,$U$437:$U$445,0)))</f>
        <v>0</v>
      </c>
      <c r="Q771" s="16">
        <f>IF(Holzma!F336="",0,INDEX($X$437:$X$445,MATCH(Holzma!F336,$U$437:$U$445,0)))</f>
        <v>0</v>
      </c>
      <c r="R771" s="16">
        <f>IF(Holzma!G336="",0,INDEX($X$437:$X$445,MATCH(Holzma!G336,$U$437:$U$445,0)))</f>
        <v>0</v>
      </c>
      <c r="S771" s="16">
        <f>IF(Holzma!H336="",0,INDEX($X$437:$X$445,MATCH(Holzma!H336,$U$437:$U$445,0)))</f>
        <v>0</v>
      </c>
    </row>
    <row r="772" spans="1:60" hidden="true">
      <c r="N772">
        <v>336</v>
      </c>
      <c r="P772" s="100">
        <f>IF(Holzma!E337="",0,INDEX($X$437:$X$445,MATCH(Holzma!E337,$U$437:$U$445,0)))</f>
        <v>0</v>
      </c>
      <c r="Q772" s="16">
        <f>IF(Holzma!F337="",0,INDEX($X$437:$X$445,MATCH(Holzma!F337,$U$437:$U$445,0)))</f>
        <v>0</v>
      </c>
      <c r="R772" s="16">
        <f>IF(Holzma!G337="",0,INDEX($X$437:$X$445,MATCH(Holzma!G337,$U$437:$U$445,0)))</f>
        <v>0</v>
      </c>
      <c r="S772" s="16">
        <f>IF(Holzma!H337="",0,INDEX($X$437:$X$445,MATCH(Holzma!H337,$U$437:$U$445,0)))</f>
        <v>0</v>
      </c>
    </row>
    <row r="773" spans="1:60" hidden="true">
      <c r="N773">
        <v>337</v>
      </c>
      <c r="P773" s="100">
        <f>IF(Holzma!E338="",0,INDEX($X$437:$X$445,MATCH(Holzma!E338,$U$437:$U$445,0)))</f>
        <v>0</v>
      </c>
      <c r="Q773" s="16">
        <f>IF(Holzma!F338="",0,INDEX($X$437:$X$445,MATCH(Holzma!F338,$U$437:$U$445,0)))</f>
        <v>0</v>
      </c>
      <c r="R773" s="16">
        <f>IF(Holzma!G338="",0,INDEX($X$437:$X$445,MATCH(Holzma!G338,$U$437:$U$445,0)))</f>
        <v>0</v>
      </c>
      <c r="S773" s="16">
        <f>IF(Holzma!H338="",0,INDEX($X$437:$X$445,MATCH(Holzma!H338,$U$437:$U$445,0)))</f>
        <v>0</v>
      </c>
    </row>
    <row r="774" spans="1:60" hidden="true">
      <c r="N774">
        <v>338</v>
      </c>
      <c r="P774" s="100">
        <f>IF(Holzma!E339="",0,INDEX($X$437:$X$445,MATCH(Holzma!E339,$U$437:$U$445,0)))</f>
        <v>0</v>
      </c>
      <c r="Q774" s="16">
        <f>IF(Holzma!F339="",0,INDEX($X$437:$X$445,MATCH(Holzma!F339,$U$437:$U$445,0)))</f>
        <v>0</v>
      </c>
      <c r="R774" s="16">
        <f>IF(Holzma!G339="",0,INDEX($X$437:$X$445,MATCH(Holzma!G339,$U$437:$U$445,0)))</f>
        <v>0</v>
      </c>
      <c r="S774" s="16">
        <f>IF(Holzma!H339="",0,INDEX($X$437:$X$445,MATCH(Holzma!H339,$U$437:$U$445,0)))</f>
        <v>0</v>
      </c>
    </row>
    <row r="775" spans="1:60" hidden="true">
      <c r="N775">
        <v>339</v>
      </c>
      <c r="P775" s="100">
        <f>IF(Holzma!E340="",0,INDEX($X$437:$X$445,MATCH(Holzma!E340,$U$437:$U$445,0)))</f>
        <v>0</v>
      </c>
      <c r="Q775" s="16">
        <f>IF(Holzma!F340="",0,INDEX($X$437:$X$445,MATCH(Holzma!F340,$U$437:$U$445,0)))</f>
        <v>0</v>
      </c>
      <c r="R775" s="16">
        <f>IF(Holzma!G340="",0,INDEX($X$437:$X$445,MATCH(Holzma!G340,$U$437:$U$445,0)))</f>
        <v>0</v>
      </c>
      <c r="S775" s="16">
        <f>IF(Holzma!H340="",0,INDEX($X$437:$X$445,MATCH(Holzma!H340,$U$437:$U$445,0)))</f>
        <v>0</v>
      </c>
    </row>
    <row r="776" spans="1:60" hidden="true">
      <c r="N776">
        <v>340</v>
      </c>
      <c r="P776" s="100">
        <f>IF(Holzma!E341="",0,INDEX($X$437:$X$445,MATCH(Holzma!E341,$U$437:$U$445,0)))</f>
        <v>0</v>
      </c>
      <c r="Q776" s="16">
        <f>IF(Holzma!F341="",0,INDEX($X$437:$X$445,MATCH(Holzma!F341,$U$437:$U$445,0)))</f>
        <v>0</v>
      </c>
      <c r="R776" s="16">
        <f>IF(Holzma!G341="",0,INDEX($X$437:$X$445,MATCH(Holzma!G341,$U$437:$U$445,0)))</f>
        <v>0</v>
      </c>
      <c r="S776" s="16">
        <f>IF(Holzma!H341="",0,INDEX($X$437:$X$445,MATCH(Holzma!H341,$U$437:$U$445,0)))</f>
        <v>0</v>
      </c>
    </row>
    <row r="777" spans="1:60" hidden="true">
      <c r="N777">
        <v>341</v>
      </c>
      <c r="P777" s="100">
        <f>IF(Holzma!E342="",0,INDEX($X$437:$X$445,MATCH(Holzma!E342,$U$437:$U$445,0)))</f>
        <v>0</v>
      </c>
      <c r="Q777" s="16">
        <f>IF(Holzma!F342="",0,INDEX($X$437:$X$445,MATCH(Holzma!F342,$U$437:$U$445,0)))</f>
        <v>0</v>
      </c>
      <c r="R777" s="16">
        <f>IF(Holzma!G342="",0,INDEX($X$437:$X$445,MATCH(Holzma!G342,$U$437:$U$445,0)))</f>
        <v>0</v>
      </c>
      <c r="S777" s="16">
        <f>IF(Holzma!H342="",0,INDEX($X$437:$X$445,MATCH(Holzma!H342,$U$437:$U$445,0)))</f>
        <v>0</v>
      </c>
    </row>
    <row r="778" spans="1:60" hidden="true">
      <c r="N778">
        <v>342</v>
      </c>
      <c r="P778" s="100">
        <f>IF(Holzma!E343="",0,INDEX($X$437:$X$445,MATCH(Holzma!E343,$U$437:$U$445,0)))</f>
        <v>0</v>
      </c>
      <c r="Q778" s="16">
        <f>IF(Holzma!F343="",0,INDEX($X$437:$X$445,MATCH(Holzma!F343,$U$437:$U$445,0)))</f>
        <v>0</v>
      </c>
      <c r="R778" s="16">
        <f>IF(Holzma!G343="",0,INDEX($X$437:$X$445,MATCH(Holzma!G343,$U$437:$U$445,0)))</f>
        <v>0</v>
      </c>
      <c r="S778" s="16">
        <f>IF(Holzma!H343="",0,INDEX($X$437:$X$445,MATCH(Holzma!H343,$U$437:$U$445,0)))</f>
        <v>0</v>
      </c>
    </row>
    <row r="779" spans="1:60" hidden="true">
      <c r="N779">
        <v>343</v>
      </c>
      <c r="P779" s="100">
        <f>IF(Holzma!E344="",0,INDEX($X$437:$X$445,MATCH(Holzma!E344,$U$437:$U$445,0)))</f>
        <v>0</v>
      </c>
      <c r="Q779" s="16">
        <f>IF(Holzma!F344="",0,INDEX($X$437:$X$445,MATCH(Holzma!F344,$U$437:$U$445,0)))</f>
        <v>0</v>
      </c>
      <c r="R779" s="16">
        <f>IF(Holzma!G344="",0,INDEX($X$437:$X$445,MATCH(Holzma!G344,$U$437:$U$445,0)))</f>
        <v>0</v>
      </c>
      <c r="S779" s="16">
        <f>IF(Holzma!H344="",0,INDEX($X$437:$X$445,MATCH(Holzma!H344,$U$437:$U$445,0)))</f>
        <v>0</v>
      </c>
    </row>
    <row r="780" spans="1:60" hidden="true">
      <c r="N780">
        <v>344</v>
      </c>
      <c r="P780" s="100">
        <f>IF(Holzma!E345="",0,INDEX($X$437:$X$445,MATCH(Holzma!E345,$U$437:$U$445,0)))</f>
        <v>0</v>
      </c>
      <c r="Q780" s="16">
        <f>IF(Holzma!F345="",0,INDEX($X$437:$X$445,MATCH(Holzma!F345,$U$437:$U$445,0)))</f>
        <v>0</v>
      </c>
      <c r="R780" s="16">
        <f>IF(Holzma!G345="",0,INDEX($X$437:$X$445,MATCH(Holzma!G345,$U$437:$U$445,0)))</f>
        <v>0</v>
      </c>
      <c r="S780" s="16">
        <f>IF(Holzma!H345="",0,INDEX($X$437:$X$445,MATCH(Holzma!H345,$U$437:$U$445,0)))</f>
        <v>0</v>
      </c>
    </row>
    <row r="781" spans="1:60" hidden="true">
      <c r="N781">
        <v>345</v>
      </c>
      <c r="P781" s="100">
        <f>IF(Holzma!E346="",0,INDEX($X$437:$X$445,MATCH(Holzma!E346,$U$437:$U$445,0)))</f>
        <v>0</v>
      </c>
      <c r="Q781" s="16">
        <f>IF(Holzma!F346="",0,INDEX($X$437:$X$445,MATCH(Holzma!F346,$U$437:$U$445,0)))</f>
        <v>0</v>
      </c>
      <c r="R781" s="16">
        <f>IF(Holzma!G346="",0,INDEX($X$437:$X$445,MATCH(Holzma!G346,$U$437:$U$445,0)))</f>
        <v>0</v>
      </c>
      <c r="S781" s="16">
        <f>IF(Holzma!H346="",0,INDEX($X$437:$X$445,MATCH(Holzma!H346,$U$437:$U$445,0)))</f>
        <v>0</v>
      </c>
    </row>
    <row r="782" spans="1:60" hidden="true">
      <c r="N782">
        <v>346</v>
      </c>
      <c r="P782" s="100">
        <f>IF(Holzma!E347="",0,INDEX($X$437:$X$445,MATCH(Holzma!E347,$U$437:$U$445,0)))</f>
        <v>0</v>
      </c>
      <c r="Q782" s="16">
        <f>IF(Holzma!F347="",0,INDEX($X$437:$X$445,MATCH(Holzma!F347,$U$437:$U$445,0)))</f>
        <v>0</v>
      </c>
      <c r="R782" s="16">
        <f>IF(Holzma!G347="",0,INDEX($X$437:$X$445,MATCH(Holzma!G347,$U$437:$U$445,0)))</f>
        <v>0</v>
      </c>
      <c r="S782" s="16">
        <f>IF(Holzma!H347="",0,INDEX($X$437:$X$445,MATCH(Holzma!H347,$U$437:$U$445,0)))</f>
        <v>0</v>
      </c>
    </row>
    <row r="783" spans="1:60" hidden="true">
      <c r="N783">
        <v>347</v>
      </c>
      <c r="P783" s="100">
        <f>IF(Holzma!E348="",0,INDEX($X$437:$X$445,MATCH(Holzma!E348,$U$437:$U$445,0)))</f>
        <v>0</v>
      </c>
      <c r="Q783" s="16">
        <f>IF(Holzma!F348="",0,INDEX($X$437:$X$445,MATCH(Holzma!F348,$U$437:$U$445,0)))</f>
        <v>0</v>
      </c>
      <c r="R783" s="16">
        <f>IF(Holzma!G348="",0,INDEX($X$437:$X$445,MATCH(Holzma!G348,$U$437:$U$445,0)))</f>
        <v>0</v>
      </c>
      <c r="S783" s="16">
        <f>IF(Holzma!H348="",0,INDEX($X$437:$X$445,MATCH(Holzma!H348,$U$437:$U$445,0)))</f>
        <v>0</v>
      </c>
    </row>
    <row r="784" spans="1:60" hidden="true">
      <c r="N784">
        <v>348</v>
      </c>
      <c r="P784" s="100">
        <f>IF(Holzma!E349="",0,INDEX($X$437:$X$445,MATCH(Holzma!E349,$U$437:$U$445,0)))</f>
        <v>0</v>
      </c>
      <c r="Q784" s="16">
        <f>IF(Holzma!F349="",0,INDEX($X$437:$X$445,MATCH(Holzma!F349,$U$437:$U$445,0)))</f>
        <v>0</v>
      </c>
      <c r="R784" s="16">
        <f>IF(Holzma!G349="",0,INDEX($X$437:$X$445,MATCH(Holzma!G349,$U$437:$U$445,0)))</f>
        <v>0</v>
      </c>
      <c r="S784" s="16">
        <f>IF(Holzma!H349="",0,INDEX($X$437:$X$445,MATCH(Holzma!H349,$U$437:$U$445,0)))</f>
        <v>0</v>
      </c>
    </row>
    <row r="785" spans="1:60" hidden="true">
      <c r="N785">
        <v>349</v>
      </c>
      <c r="P785" s="100">
        <f>IF(Holzma!E350="",0,INDEX($X$437:$X$445,MATCH(Holzma!E350,$U$437:$U$445,0)))</f>
        <v>0</v>
      </c>
      <c r="Q785" s="16">
        <f>IF(Holzma!F350="",0,INDEX($X$437:$X$445,MATCH(Holzma!F350,$U$437:$U$445,0)))</f>
        <v>0</v>
      </c>
      <c r="R785" s="16">
        <f>IF(Holzma!G350="",0,INDEX($X$437:$X$445,MATCH(Holzma!G350,$U$437:$U$445,0)))</f>
        <v>0</v>
      </c>
      <c r="S785" s="16">
        <f>IF(Holzma!H350="",0,INDEX($X$437:$X$445,MATCH(Holzma!H350,$U$437:$U$445,0)))</f>
        <v>0</v>
      </c>
    </row>
    <row r="786" spans="1:60" hidden="true">
      <c r="N786">
        <v>350</v>
      </c>
      <c r="P786" s="100">
        <f>IF(Holzma!E351="",0,INDEX($X$437:$X$445,MATCH(Holzma!E351,$U$437:$U$445,0)))</f>
        <v>0</v>
      </c>
      <c r="Q786" s="16">
        <f>IF(Holzma!F351="",0,INDEX($X$437:$X$445,MATCH(Holzma!F351,$U$437:$U$445,0)))</f>
        <v>0</v>
      </c>
      <c r="R786" s="16">
        <f>IF(Holzma!G351="",0,INDEX($X$437:$X$445,MATCH(Holzma!G351,$U$437:$U$445,0)))</f>
        <v>0</v>
      </c>
      <c r="S786" s="16">
        <f>IF(Holzma!H351="",0,INDEX($X$437:$X$445,MATCH(Holzma!H351,$U$437:$U$445,0)))</f>
        <v>0</v>
      </c>
    </row>
    <row r="787" spans="1:60" hidden="true">
      <c r="N787">
        <v>351</v>
      </c>
      <c r="P787" s="100">
        <f>IF(Holzma!E352="",0,INDEX($X$437:$X$445,MATCH(Holzma!E352,$U$437:$U$445,0)))</f>
        <v>0</v>
      </c>
      <c r="Q787" s="16">
        <f>IF(Holzma!F352="",0,INDEX($X$437:$X$445,MATCH(Holzma!F352,$U$437:$U$445,0)))</f>
        <v>0</v>
      </c>
      <c r="R787" s="16">
        <f>IF(Holzma!G352="",0,INDEX($X$437:$X$445,MATCH(Holzma!G352,$U$437:$U$445,0)))</f>
        <v>0</v>
      </c>
      <c r="S787" s="16">
        <f>IF(Holzma!H352="",0,INDEX($X$437:$X$445,MATCH(Holzma!H352,$U$437:$U$445,0)))</f>
        <v>0</v>
      </c>
    </row>
    <row r="788" spans="1:60" hidden="true">
      <c r="N788">
        <v>352</v>
      </c>
      <c r="P788" s="100">
        <f>IF(Holzma!E353="",0,INDEX($X$437:$X$445,MATCH(Holzma!E353,$U$437:$U$445,0)))</f>
        <v>0</v>
      </c>
      <c r="Q788" s="16">
        <f>IF(Holzma!F353="",0,INDEX($X$437:$X$445,MATCH(Holzma!F353,$U$437:$U$445,0)))</f>
        <v>0</v>
      </c>
      <c r="R788" s="16">
        <f>IF(Holzma!G353="",0,INDEX($X$437:$X$445,MATCH(Holzma!G353,$U$437:$U$445,0)))</f>
        <v>0</v>
      </c>
      <c r="S788" s="16">
        <f>IF(Holzma!H353="",0,INDEX($X$437:$X$445,MATCH(Holzma!H353,$U$437:$U$445,0)))</f>
        <v>0</v>
      </c>
    </row>
    <row r="789" spans="1:60" hidden="true">
      <c r="N789">
        <v>353</v>
      </c>
      <c r="P789" s="100">
        <f>IF(Holzma!E354="",0,INDEX($X$437:$X$445,MATCH(Holzma!E354,$U$437:$U$445,0)))</f>
        <v>0</v>
      </c>
      <c r="Q789" s="16">
        <f>IF(Holzma!F354="",0,INDEX($X$437:$X$445,MATCH(Holzma!F354,$U$437:$U$445,0)))</f>
        <v>0</v>
      </c>
      <c r="R789" s="16">
        <f>IF(Holzma!G354="",0,INDEX($X$437:$X$445,MATCH(Holzma!G354,$U$437:$U$445,0)))</f>
        <v>0</v>
      </c>
      <c r="S789" s="16">
        <f>IF(Holzma!H354="",0,INDEX($X$437:$X$445,MATCH(Holzma!H354,$U$437:$U$445,0)))</f>
        <v>0</v>
      </c>
    </row>
    <row r="790" spans="1:60" hidden="true">
      <c r="N790">
        <v>354</v>
      </c>
      <c r="P790" s="100">
        <f>IF(Holzma!E355="",0,INDEX($X$437:$X$445,MATCH(Holzma!E355,$U$437:$U$445,0)))</f>
        <v>0</v>
      </c>
      <c r="Q790" s="16">
        <f>IF(Holzma!F355="",0,INDEX($X$437:$X$445,MATCH(Holzma!F355,$U$437:$U$445,0)))</f>
        <v>0</v>
      </c>
      <c r="R790" s="16">
        <f>IF(Holzma!G355="",0,INDEX($X$437:$X$445,MATCH(Holzma!G355,$U$437:$U$445,0)))</f>
        <v>0</v>
      </c>
      <c r="S790" s="16">
        <f>IF(Holzma!H355="",0,INDEX($X$437:$X$445,MATCH(Holzma!H355,$U$437:$U$445,0)))</f>
        <v>0</v>
      </c>
    </row>
    <row r="791" spans="1:60" hidden="true">
      <c r="N791">
        <v>355</v>
      </c>
      <c r="P791" s="100">
        <f>IF(Holzma!E356="",0,INDEX($X$437:$X$445,MATCH(Holzma!E356,$U$437:$U$445,0)))</f>
        <v>0</v>
      </c>
      <c r="Q791" s="16">
        <f>IF(Holzma!F356="",0,INDEX($X$437:$X$445,MATCH(Holzma!F356,$U$437:$U$445,0)))</f>
        <v>0</v>
      </c>
      <c r="R791" s="16">
        <f>IF(Holzma!G356="",0,INDEX($X$437:$X$445,MATCH(Holzma!G356,$U$437:$U$445,0)))</f>
        <v>0</v>
      </c>
      <c r="S791" s="16">
        <f>IF(Holzma!H356="",0,INDEX($X$437:$X$445,MATCH(Holzma!H356,$U$437:$U$445,0)))</f>
        <v>0</v>
      </c>
    </row>
    <row r="792" spans="1:60" hidden="true">
      <c r="N792">
        <v>356</v>
      </c>
      <c r="P792" s="100">
        <f>IF(Holzma!E357="",0,INDEX($X$437:$X$445,MATCH(Holzma!E357,$U$437:$U$445,0)))</f>
        <v>0</v>
      </c>
      <c r="Q792" s="16">
        <f>IF(Holzma!F357="",0,INDEX($X$437:$X$445,MATCH(Holzma!F357,$U$437:$U$445,0)))</f>
        <v>0</v>
      </c>
      <c r="R792" s="16">
        <f>IF(Holzma!G357="",0,INDEX($X$437:$X$445,MATCH(Holzma!G357,$U$437:$U$445,0)))</f>
        <v>0</v>
      </c>
      <c r="S792" s="16">
        <f>IF(Holzma!H357="",0,INDEX($X$437:$X$445,MATCH(Holzma!H357,$U$437:$U$445,0)))</f>
        <v>0</v>
      </c>
    </row>
    <row r="793" spans="1:60" hidden="true">
      <c r="N793">
        <v>357</v>
      </c>
      <c r="P793" s="100">
        <f>IF(Holzma!E358="",0,INDEX($X$437:$X$445,MATCH(Holzma!E358,$U$437:$U$445,0)))</f>
        <v>0</v>
      </c>
      <c r="Q793" s="16">
        <f>IF(Holzma!F358="",0,INDEX($X$437:$X$445,MATCH(Holzma!F358,$U$437:$U$445,0)))</f>
        <v>0</v>
      </c>
      <c r="R793" s="16">
        <f>IF(Holzma!G358="",0,INDEX($X$437:$X$445,MATCH(Holzma!G358,$U$437:$U$445,0)))</f>
        <v>0</v>
      </c>
      <c r="S793" s="16">
        <f>IF(Holzma!H358="",0,INDEX($X$437:$X$445,MATCH(Holzma!H358,$U$437:$U$445,0)))</f>
        <v>0</v>
      </c>
    </row>
    <row r="794" spans="1:60" hidden="true">
      <c r="N794">
        <v>358</v>
      </c>
      <c r="P794" s="100">
        <f>IF(Holzma!E359="",0,INDEX($X$437:$X$445,MATCH(Holzma!E359,$U$437:$U$445,0)))</f>
        <v>0</v>
      </c>
      <c r="Q794" s="16">
        <f>IF(Holzma!F359="",0,INDEX($X$437:$X$445,MATCH(Holzma!F359,$U$437:$U$445,0)))</f>
        <v>0</v>
      </c>
      <c r="R794" s="16">
        <f>IF(Holzma!G359="",0,INDEX($X$437:$X$445,MATCH(Holzma!G359,$U$437:$U$445,0)))</f>
        <v>0</v>
      </c>
      <c r="S794" s="16">
        <f>IF(Holzma!H359="",0,INDEX($X$437:$X$445,MATCH(Holzma!H359,$U$437:$U$445,0)))</f>
        <v>0</v>
      </c>
    </row>
    <row r="795" spans="1:60" hidden="true">
      <c r="N795">
        <v>359</v>
      </c>
      <c r="P795" s="100">
        <f>IF(Holzma!E360="",0,INDEX($X$437:$X$445,MATCH(Holzma!E360,$U$437:$U$445,0)))</f>
        <v>0</v>
      </c>
      <c r="Q795" s="16">
        <f>IF(Holzma!F360="",0,INDEX($X$437:$X$445,MATCH(Holzma!F360,$U$437:$U$445,0)))</f>
        <v>0</v>
      </c>
      <c r="R795" s="16">
        <f>IF(Holzma!G360="",0,INDEX($X$437:$X$445,MATCH(Holzma!G360,$U$437:$U$445,0)))</f>
        <v>0</v>
      </c>
      <c r="S795" s="16">
        <f>IF(Holzma!H360="",0,INDEX($X$437:$X$445,MATCH(Holzma!H360,$U$437:$U$445,0)))</f>
        <v>0</v>
      </c>
    </row>
    <row r="796" spans="1:60" hidden="true">
      <c r="N796">
        <v>360</v>
      </c>
      <c r="P796" s="100">
        <f>IF(Holzma!E361="",0,INDEX($X$437:$X$445,MATCH(Holzma!E361,$U$437:$U$445,0)))</f>
        <v>0</v>
      </c>
      <c r="Q796" s="16">
        <f>IF(Holzma!F361="",0,INDEX($X$437:$X$445,MATCH(Holzma!F361,$U$437:$U$445,0)))</f>
        <v>0</v>
      </c>
      <c r="R796" s="16">
        <f>IF(Holzma!G361="",0,INDEX($X$437:$X$445,MATCH(Holzma!G361,$U$437:$U$445,0)))</f>
        <v>0</v>
      </c>
      <c r="S796" s="16">
        <f>IF(Holzma!H361="",0,INDEX($X$437:$X$445,MATCH(Holzma!H361,$U$437:$U$445,0)))</f>
        <v>0</v>
      </c>
    </row>
    <row r="797" spans="1:60" hidden="true">
      <c r="N797">
        <v>361</v>
      </c>
      <c r="P797" s="100">
        <f>IF(Holzma!E362="",0,INDEX($X$437:$X$445,MATCH(Holzma!E362,$U$437:$U$445,0)))</f>
        <v>0</v>
      </c>
      <c r="Q797" s="16">
        <f>IF(Holzma!F362="",0,INDEX($X$437:$X$445,MATCH(Holzma!F362,$U$437:$U$445,0)))</f>
        <v>0</v>
      </c>
      <c r="R797" s="16">
        <f>IF(Holzma!G362="",0,INDEX($X$437:$X$445,MATCH(Holzma!G362,$U$437:$U$445,0)))</f>
        <v>0</v>
      </c>
      <c r="S797" s="16">
        <f>IF(Holzma!H362="",0,INDEX($X$437:$X$445,MATCH(Holzma!H362,$U$437:$U$445,0)))</f>
        <v>0</v>
      </c>
    </row>
    <row r="798" spans="1:60" hidden="true">
      <c r="N798">
        <v>362</v>
      </c>
      <c r="P798" s="100">
        <f>IF(Holzma!E363="",0,INDEX($X$437:$X$445,MATCH(Holzma!E363,$U$437:$U$445,0)))</f>
        <v>0</v>
      </c>
      <c r="Q798" s="16">
        <f>IF(Holzma!F363="",0,INDEX($X$437:$X$445,MATCH(Holzma!F363,$U$437:$U$445,0)))</f>
        <v>0</v>
      </c>
      <c r="R798" s="16">
        <f>IF(Holzma!G363="",0,INDEX($X$437:$X$445,MATCH(Holzma!G363,$U$437:$U$445,0)))</f>
        <v>0</v>
      </c>
      <c r="S798" s="16">
        <f>IF(Holzma!H363="",0,INDEX($X$437:$X$445,MATCH(Holzma!H363,$U$437:$U$445,0)))</f>
        <v>0</v>
      </c>
    </row>
    <row r="799" spans="1:60" hidden="true">
      <c r="N799">
        <v>363</v>
      </c>
      <c r="P799" s="100">
        <f>IF(Holzma!E364="",0,INDEX($X$437:$X$445,MATCH(Holzma!E364,$U$437:$U$445,0)))</f>
        <v>0</v>
      </c>
      <c r="Q799" s="16">
        <f>IF(Holzma!F364="",0,INDEX($X$437:$X$445,MATCH(Holzma!F364,$U$437:$U$445,0)))</f>
        <v>0</v>
      </c>
      <c r="R799" s="16">
        <f>IF(Holzma!G364="",0,INDEX($X$437:$X$445,MATCH(Holzma!G364,$U$437:$U$445,0)))</f>
        <v>0</v>
      </c>
      <c r="S799" s="16">
        <f>IF(Holzma!H364="",0,INDEX($X$437:$X$445,MATCH(Holzma!H364,$U$437:$U$445,0)))</f>
        <v>0</v>
      </c>
    </row>
    <row r="800" spans="1:60" hidden="true">
      <c r="N800">
        <v>364</v>
      </c>
      <c r="P800" s="100">
        <f>IF(Holzma!E365="",0,INDEX($X$437:$X$445,MATCH(Holzma!E365,$U$437:$U$445,0)))</f>
        <v>0</v>
      </c>
      <c r="Q800" s="16">
        <f>IF(Holzma!F365="",0,INDEX($X$437:$X$445,MATCH(Holzma!F365,$U$437:$U$445,0)))</f>
        <v>0</v>
      </c>
      <c r="R800" s="16">
        <f>IF(Holzma!G365="",0,INDEX($X$437:$X$445,MATCH(Holzma!G365,$U$437:$U$445,0)))</f>
        <v>0</v>
      </c>
      <c r="S800" s="16">
        <f>IF(Holzma!H365="",0,INDEX($X$437:$X$445,MATCH(Holzma!H365,$U$437:$U$445,0)))</f>
        <v>0</v>
      </c>
    </row>
    <row r="801" spans="1:60" hidden="true">
      <c r="N801">
        <v>365</v>
      </c>
      <c r="P801" s="100">
        <f>IF(Holzma!E366="",0,INDEX($X$437:$X$445,MATCH(Holzma!E366,$U$437:$U$445,0)))</f>
        <v>0</v>
      </c>
      <c r="Q801" s="16">
        <f>IF(Holzma!F366="",0,INDEX($X$437:$X$445,MATCH(Holzma!F366,$U$437:$U$445,0)))</f>
        <v>0</v>
      </c>
      <c r="R801" s="16">
        <f>IF(Holzma!G366="",0,INDEX($X$437:$X$445,MATCH(Holzma!G366,$U$437:$U$445,0)))</f>
        <v>0</v>
      </c>
      <c r="S801" s="16">
        <f>IF(Holzma!H366="",0,INDEX($X$437:$X$445,MATCH(Holzma!H366,$U$437:$U$445,0)))</f>
        <v>0</v>
      </c>
    </row>
    <row r="802" spans="1:60" hidden="true">
      <c r="N802">
        <v>366</v>
      </c>
      <c r="P802" s="100">
        <f>IF(Holzma!E367="",0,INDEX($X$437:$X$445,MATCH(Holzma!E367,$U$437:$U$445,0)))</f>
        <v>0</v>
      </c>
      <c r="Q802" s="16">
        <f>IF(Holzma!F367="",0,INDEX($X$437:$X$445,MATCH(Holzma!F367,$U$437:$U$445,0)))</f>
        <v>0</v>
      </c>
      <c r="R802" s="16">
        <f>IF(Holzma!G367="",0,INDEX($X$437:$X$445,MATCH(Holzma!G367,$U$437:$U$445,0)))</f>
        <v>0</v>
      </c>
      <c r="S802" s="16">
        <f>IF(Holzma!H367="",0,INDEX($X$437:$X$445,MATCH(Holzma!H367,$U$437:$U$445,0)))</f>
        <v>0</v>
      </c>
    </row>
    <row r="803" spans="1:60" hidden="true">
      <c r="N803">
        <v>367</v>
      </c>
      <c r="P803" s="100">
        <f>IF(Holzma!E368="",0,INDEX($X$437:$X$445,MATCH(Holzma!E368,$U$437:$U$445,0)))</f>
        <v>0</v>
      </c>
      <c r="Q803" s="16">
        <f>IF(Holzma!F368="",0,INDEX($X$437:$X$445,MATCH(Holzma!F368,$U$437:$U$445,0)))</f>
        <v>0</v>
      </c>
      <c r="R803" s="16">
        <f>IF(Holzma!G368="",0,INDEX($X$437:$X$445,MATCH(Holzma!G368,$U$437:$U$445,0)))</f>
        <v>0</v>
      </c>
      <c r="S803" s="16">
        <f>IF(Holzma!H368="",0,INDEX($X$437:$X$445,MATCH(Holzma!H368,$U$437:$U$445,0)))</f>
        <v>0</v>
      </c>
    </row>
    <row r="804" spans="1:60" hidden="true">
      <c r="N804">
        <v>368</v>
      </c>
      <c r="P804" s="100">
        <f>IF(Holzma!E369="",0,INDEX($X$437:$X$445,MATCH(Holzma!E369,$U$437:$U$445,0)))</f>
        <v>0</v>
      </c>
      <c r="Q804" s="16">
        <f>IF(Holzma!F369="",0,INDEX($X$437:$X$445,MATCH(Holzma!F369,$U$437:$U$445,0)))</f>
        <v>0</v>
      </c>
      <c r="R804" s="16">
        <f>IF(Holzma!G369="",0,INDEX($X$437:$X$445,MATCH(Holzma!G369,$U$437:$U$445,0)))</f>
        <v>0</v>
      </c>
      <c r="S804" s="16">
        <f>IF(Holzma!H369="",0,INDEX($X$437:$X$445,MATCH(Holzma!H369,$U$437:$U$445,0)))</f>
        <v>0</v>
      </c>
    </row>
    <row r="805" spans="1:60" hidden="true">
      <c r="N805">
        <v>369</v>
      </c>
      <c r="P805" s="100">
        <f>IF(Holzma!E370="",0,INDEX($X$437:$X$445,MATCH(Holzma!E370,$U$437:$U$445,0)))</f>
        <v>0</v>
      </c>
      <c r="Q805" s="16">
        <f>IF(Holzma!F370="",0,INDEX($X$437:$X$445,MATCH(Holzma!F370,$U$437:$U$445,0)))</f>
        <v>0</v>
      </c>
      <c r="R805" s="16">
        <f>IF(Holzma!G370="",0,INDEX($X$437:$X$445,MATCH(Holzma!G370,$U$437:$U$445,0)))</f>
        <v>0</v>
      </c>
      <c r="S805" s="16">
        <f>IF(Holzma!H370="",0,INDEX($X$437:$X$445,MATCH(Holzma!H370,$U$437:$U$445,0)))</f>
        <v>0</v>
      </c>
    </row>
    <row r="806" spans="1:60" hidden="true">
      <c r="N806">
        <v>370</v>
      </c>
      <c r="P806" s="100">
        <f>IF(Holzma!E371="",0,INDEX($X$437:$X$445,MATCH(Holzma!E371,$U$437:$U$445,0)))</f>
        <v>0</v>
      </c>
      <c r="Q806" s="16">
        <f>IF(Holzma!F371="",0,INDEX($X$437:$X$445,MATCH(Holzma!F371,$U$437:$U$445,0)))</f>
        <v>0</v>
      </c>
      <c r="R806" s="16">
        <f>IF(Holzma!G371="",0,INDEX($X$437:$X$445,MATCH(Holzma!G371,$U$437:$U$445,0)))</f>
        <v>0</v>
      </c>
      <c r="S806" s="16">
        <f>IF(Holzma!H371="",0,INDEX($X$437:$X$445,MATCH(Holzma!H371,$U$437:$U$445,0)))</f>
        <v>0</v>
      </c>
    </row>
    <row r="807" spans="1:60" hidden="true">
      <c r="N807">
        <v>371</v>
      </c>
      <c r="P807" s="100">
        <f>IF(Holzma!E372="",0,INDEX($X$437:$X$445,MATCH(Holzma!E372,$U$437:$U$445,0)))</f>
        <v>0</v>
      </c>
      <c r="Q807" s="16">
        <f>IF(Holzma!F372="",0,INDEX($X$437:$X$445,MATCH(Holzma!F372,$U$437:$U$445,0)))</f>
        <v>0</v>
      </c>
      <c r="R807" s="16">
        <f>IF(Holzma!G372="",0,INDEX($X$437:$X$445,MATCH(Holzma!G372,$U$437:$U$445,0)))</f>
        <v>0</v>
      </c>
      <c r="S807" s="16">
        <f>IF(Holzma!H372="",0,INDEX($X$437:$X$445,MATCH(Holzma!H372,$U$437:$U$445,0)))</f>
        <v>0</v>
      </c>
    </row>
    <row r="808" spans="1:60" hidden="true">
      <c r="N808">
        <v>372</v>
      </c>
      <c r="P808" s="100">
        <f>IF(Holzma!E373="",0,INDEX($X$437:$X$445,MATCH(Holzma!E373,$U$437:$U$445,0)))</f>
        <v>0</v>
      </c>
      <c r="Q808" s="16">
        <f>IF(Holzma!F373="",0,INDEX($X$437:$X$445,MATCH(Holzma!F373,$U$437:$U$445,0)))</f>
        <v>0</v>
      </c>
      <c r="R808" s="16">
        <f>IF(Holzma!G373="",0,INDEX($X$437:$X$445,MATCH(Holzma!G373,$U$437:$U$445,0)))</f>
        <v>0</v>
      </c>
      <c r="S808" s="16">
        <f>IF(Holzma!H373="",0,INDEX($X$437:$X$445,MATCH(Holzma!H373,$U$437:$U$445,0)))</f>
        <v>0</v>
      </c>
    </row>
    <row r="809" spans="1:60" hidden="true">
      <c r="N809">
        <v>373</v>
      </c>
      <c r="P809" s="100">
        <f>IF(Holzma!E374="",0,INDEX($X$437:$X$445,MATCH(Holzma!E374,$U$437:$U$445,0)))</f>
        <v>0</v>
      </c>
      <c r="Q809" s="16">
        <f>IF(Holzma!F374="",0,INDEX($X$437:$X$445,MATCH(Holzma!F374,$U$437:$U$445,0)))</f>
        <v>0</v>
      </c>
      <c r="R809" s="16">
        <f>IF(Holzma!G374="",0,INDEX($X$437:$X$445,MATCH(Holzma!G374,$U$437:$U$445,0)))</f>
        <v>0</v>
      </c>
      <c r="S809" s="16">
        <f>IF(Holzma!H374="",0,INDEX($X$437:$X$445,MATCH(Holzma!H374,$U$437:$U$445,0)))</f>
        <v>0</v>
      </c>
    </row>
    <row r="810" spans="1:60" hidden="true">
      <c r="N810">
        <v>374</v>
      </c>
      <c r="P810" s="100">
        <f>IF(Holzma!E375="",0,INDEX($X$437:$X$445,MATCH(Holzma!E375,$U$437:$U$445,0)))</f>
        <v>0</v>
      </c>
      <c r="Q810" s="16">
        <f>IF(Holzma!F375="",0,INDEX($X$437:$X$445,MATCH(Holzma!F375,$U$437:$U$445,0)))</f>
        <v>0</v>
      </c>
      <c r="R810" s="16">
        <f>IF(Holzma!G375="",0,INDEX($X$437:$X$445,MATCH(Holzma!G375,$U$437:$U$445,0)))</f>
        <v>0</v>
      </c>
      <c r="S810" s="16">
        <f>IF(Holzma!H375="",0,INDEX($X$437:$X$445,MATCH(Holzma!H375,$U$437:$U$445,0)))</f>
        <v>0</v>
      </c>
    </row>
    <row r="811" spans="1:60" hidden="true">
      <c r="N811">
        <v>375</v>
      </c>
      <c r="P811" s="100">
        <f>IF(Holzma!E376="",0,INDEX($X$437:$X$445,MATCH(Holzma!E376,$U$437:$U$445,0)))</f>
        <v>0</v>
      </c>
      <c r="Q811" s="16">
        <f>IF(Holzma!F376="",0,INDEX($X$437:$X$445,MATCH(Holzma!F376,$U$437:$U$445,0)))</f>
        <v>0</v>
      </c>
      <c r="R811" s="16">
        <f>IF(Holzma!G376="",0,INDEX($X$437:$X$445,MATCH(Holzma!G376,$U$437:$U$445,0)))</f>
        <v>0</v>
      </c>
      <c r="S811" s="16">
        <f>IF(Holzma!H376="",0,INDEX($X$437:$X$445,MATCH(Holzma!H376,$U$437:$U$445,0)))</f>
        <v>0</v>
      </c>
    </row>
    <row r="812" spans="1:60" hidden="true">
      <c r="N812">
        <v>376</v>
      </c>
      <c r="P812" s="100">
        <f>IF(Holzma!E377="",0,INDEX($X$437:$X$445,MATCH(Holzma!E377,$U$437:$U$445,0)))</f>
        <v>0</v>
      </c>
      <c r="Q812" s="16">
        <f>IF(Holzma!F377="",0,INDEX($X$437:$X$445,MATCH(Holzma!F377,$U$437:$U$445,0)))</f>
        <v>0</v>
      </c>
      <c r="R812" s="16">
        <f>IF(Holzma!G377="",0,INDEX($X$437:$X$445,MATCH(Holzma!G377,$U$437:$U$445,0)))</f>
        <v>0</v>
      </c>
      <c r="S812" s="16">
        <f>IF(Holzma!H377="",0,INDEX($X$437:$X$445,MATCH(Holzma!H377,$U$437:$U$445,0)))</f>
        <v>0</v>
      </c>
    </row>
    <row r="813" spans="1:60" hidden="true">
      <c r="N813">
        <v>377</v>
      </c>
      <c r="P813" s="100">
        <f>IF(Holzma!E378="",0,INDEX($X$437:$X$445,MATCH(Holzma!E378,$U$437:$U$445,0)))</f>
        <v>0</v>
      </c>
      <c r="Q813" s="16">
        <f>IF(Holzma!F378="",0,INDEX($X$437:$X$445,MATCH(Holzma!F378,$U$437:$U$445,0)))</f>
        <v>0</v>
      </c>
      <c r="R813" s="16">
        <f>IF(Holzma!G378="",0,INDEX($X$437:$X$445,MATCH(Holzma!G378,$U$437:$U$445,0)))</f>
        <v>0</v>
      </c>
      <c r="S813" s="16">
        <f>IF(Holzma!H378="",0,INDEX($X$437:$X$445,MATCH(Holzma!H378,$U$437:$U$445,0)))</f>
        <v>0</v>
      </c>
    </row>
    <row r="814" spans="1:60" hidden="true">
      <c r="N814">
        <v>378</v>
      </c>
      <c r="P814" s="100">
        <f>IF(Holzma!E379="",0,INDEX($X$437:$X$445,MATCH(Holzma!E379,$U$437:$U$445,0)))</f>
        <v>0</v>
      </c>
      <c r="Q814" s="16">
        <f>IF(Holzma!F379="",0,INDEX($X$437:$X$445,MATCH(Holzma!F379,$U$437:$U$445,0)))</f>
        <v>0</v>
      </c>
      <c r="R814" s="16">
        <f>IF(Holzma!G379="",0,INDEX($X$437:$X$445,MATCH(Holzma!G379,$U$437:$U$445,0)))</f>
        <v>0</v>
      </c>
      <c r="S814" s="16">
        <f>IF(Holzma!H379="",0,INDEX($X$437:$X$445,MATCH(Holzma!H379,$U$437:$U$445,0)))</f>
        <v>0</v>
      </c>
    </row>
    <row r="815" spans="1:60" hidden="true">
      <c r="N815">
        <v>379</v>
      </c>
      <c r="P815" s="100">
        <f>IF(Holzma!E380="",0,INDEX($X$437:$X$445,MATCH(Holzma!E380,$U$437:$U$445,0)))</f>
        <v>0</v>
      </c>
      <c r="Q815" s="16">
        <f>IF(Holzma!F380="",0,INDEX($X$437:$X$445,MATCH(Holzma!F380,$U$437:$U$445,0)))</f>
        <v>0</v>
      </c>
      <c r="R815" s="16">
        <f>IF(Holzma!G380="",0,INDEX($X$437:$X$445,MATCH(Holzma!G380,$U$437:$U$445,0)))</f>
        <v>0</v>
      </c>
      <c r="S815" s="16">
        <f>IF(Holzma!H380="",0,INDEX($X$437:$X$445,MATCH(Holzma!H380,$U$437:$U$445,0)))</f>
        <v>0</v>
      </c>
    </row>
    <row r="816" spans="1:60" hidden="true">
      <c r="N816">
        <v>380</v>
      </c>
      <c r="P816" s="100">
        <f>IF(Holzma!E381="",0,INDEX($X$437:$X$445,MATCH(Holzma!E381,$U$437:$U$445,0)))</f>
        <v>0</v>
      </c>
      <c r="Q816" s="16">
        <f>IF(Holzma!F381="",0,INDEX($X$437:$X$445,MATCH(Holzma!F381,$U$437:$U$445,0)))</f>
        <v>0</v>
      </c>
      <c r="R816" s="16">
        <f>IF(Holzma!G381="",0,INDEX($X$437:$X$445,MATCH(Holzma!G381,$U$437:$U$445,0)))</f>
        <v>0</v>
      </c>
      <c r="S816" s="16">
        <f>IF(Holzma!H381="",0,INDEX($X$437:$X$445,MATCH(Holzma!H381,$U$437:$U$445,0)))</f>
        <v>0</v>
      </c>
    </row>
    <row r="817" spans="1:60" hidden="true">
      <c r="N817">
        <v>381</v>
      </c>
      <c r="P817" s="100">
        <f>IF(Holzma!E382="",0,INDEX($X$437:$X$445,MATCH(Holzma!E382,$U$437:$U$445,0)))</f>
        <v>0</v>
      </c>
      <c r="Q817" s="16">
        <f>IF(Holzma!F382="",0,INDEX($X$437:$X$445,MATCH(Holzma!F382,$U$437:$U$445,0)))</f>
        <v>0</v>
      </c>
      <c r="R817" s="16">
        <f>IF(Holzma!G382="",0,INDEX($X$437:$X$445,MATCH(Holzma!G382,$U$437:$U$445,0)))</f>
        <v>0</v>
      </c>
      <c r="S817" s="16">
        <f>IF(Holzma!H382="",0,INDEX($X$437:$X$445,MATCH(Holzma!H382,$U$437:$U$445,0)))</f>
        <v>0</v>
      </c>
    </row>
    <row r="818" spans="1:60" hidden="true">
      <c r="N818">
        <v>382</v>
      </c>
      <c r="P818" s="100">
        <f>IF(Holzma!E383="",0,INDEX($X$437:$X$445,MATCH(Holzma!E383,$U$437:$U$445,0)))</f>
        <v>0</v>
      </c>
      <c r="Q818" s="16">
        <f>IF(Holzma!F383="",0,INDEX($X$437:$X$445,MATCH(Holzma!F383,$U$437:$U$445,0)))</f>
        <v>0</v>
      </c>
      <c r="R818" s="16">
        <f>IF(Holzma!G383="",0,INDEX($X$437:$X$445,MATCH(Holzma!G383,$U$437:$U$445,0)))</f>
        <v>0</v>
      </c>
      <c r="S818" s="16">
        <f>IF(Holzma!H383="",0,INDEX($X$437:$X$445,MATCH(Holzma!H383,$U$437:$U$445,0)))</f>
        <v>0</v>
      </c>
    </row>
    <row r="819" spans="1:60" hidden="true">
      <c r="N819">
        <v>383</v>
      </c>
      <c r="P819" s="100">
        <f>IF(Holzma!E384="",0,INDEX($X$437:$X$445,MATCH(Holzma!E384,$U$437:$U$445,0)))</f>
        <v>0</v>
      </c>
      <c r="Q819" s="16">
        <f>IF(Holzma!F384="",0,INDEX($X$437:$X$445,MATCH(Holzma!F384,$U$437:$U$445,0)))</f>
        <v>0</v>
      </c>
      <c r="R819" s="16">
        <f>IF(Holzma!G384="",0,INDEX($X$437:$X$445,MATCH(Holzma!G384,$U$437:$U$445,0)))</f>
        <v>0</v>
      </c>
      <c r="S819" s="16">
        <f>IF(Holzma!H384="",0,INDEX($X$437:$X$445,MATCH(Holzma!H384,$U$437:$U$445,0)))</f>
        <v>0</v>
      </c>
    </row>
    <row r="820" spans="1:60" hidden="true">
      <c r="N820">
        <v>384</v>
      </c>
      <c r="P820" s="100">
        <f>IF(Holzma!E385="",0,INDEX($X$437:$X$445,MATCH(Holzma!E385,$U$437:$U$445,0)))</f>
        <v>0</v>
      </c>
      <c r="Q820" s="16">
        <f>IF(Holzma!F385="",0,INDEX($X$437:$X$445,MATCH(Holzma!F385,$U$437:$U$445,0)))</f>
        <v>0</v>
      </c>
      <c r="R820" s="16">
        <f>IF(Holzma!G385="",0,INDEX($X$437:$X$445,MATCH(Holzma!G385,$U$437:$U$445,0)))</f>
        <v>0</v>
      </c>
      <c r="S820" s="16">
        <f>IF(Holzma!H385="",0,INDEX($X$437:$X$445,MATCH(Holzma!H385,$U$437:$U$445,0)))</f>
        <v>0</v>
      </c>
    </row>
    <row r="821" spans="1:60" hidden="true">
      <c r="N821">
        <v>385</v>
      </c>
      <c r="P821" s="100">
        <f>IF(Holzma!E386="",0,INDEX($X$437:$X$445,MATCH(Holzma!E386,$U$437:$U$445,0)))</f>
        <v>0</v>
      </c>
      <c r="Q821" s="16">
        <f>IF(Holzma!F386="",0,INDEX($X$437:$X$445,MATCH(Holzma!F386,$U$437:$U$445,0)))</f>
        <v>0</v>
      </c>
      <c r="R821" s="16">
        <f>IF(Holzma!G386="",0,INDEX($X$437:$X$445,MATCH(Holzma!G386,$U$437:$U$445,0)))</f>
        <v>0</v>
      </c>
      <c r="S821" s="16">
        <f>IF(Holzma!H386="",0,INDEX($X$437:$X$445,MATCH(Holzma!H386,$U$437:$U$445,0)))</f>
        <v>0</v>
      </c>
    </row>
    <row r="822" spans="1:60" hidden="true">
      <c r="N822">
        <v>386</v>
      </c>
      <c r="P822" s="100">
        <f>IF(Holzma!E387="",0,INDEX($X$437:$X$445,MATCH(Holzma!E387,$U$437:$U$445,0)))</f>
        <v>0</v>
      </c>
      <c r="Q822" s="16">
        <f>IF(Holzma!F387="",0,INDEX($X$437:$X$445,MATCH(Holzma!F387,$U$437:$U$445,0)))</f>
        <v>0</v>
      </c>
      <c r="R822" s="16">
        <f>IF(Holzma!G387="",0,INDEX($X$437:$X$445,MATCH(Holzma!G387,$U$437:$U$445,0)))</f>
        <v>0</v>
      </c>
      <c r="S822" s="16">
        <f>IF(Holzma!H387="",0,INDEX($X$437:$X$445,MATCH(Holzma!H387,$U$437:$U$445,0)))</f>
        <v>0</v>
      </c>
    </row>
    <row r="823" spans="1:60" hidden="true">
      <c r="N823">
        <v>387</v>
      </c>
      <c r="P823" s="100">
        <f>IF(Holzma!E388="",0,INDEX($X$437:$X$445,MATCH(Holzma!E388,$U$437:$U$445,0)))</f>
        <v>0</v>
      </c>
      <c r="Q823" s="16">
        <f>IF(Holzma!F388="",0,INDEX($X$437:$X$445,MATCH(Holzma!F388,$U$437:$U$445,0)))</f>
        <v>0</v>
      </c>
      <c r="R823" s="16">
        <f>IF(Holzma!G388="",0,INDEX($X$437:$X$445,MATCH(Holzma!G388,$U$437:$U$445,0)))</f>
        <v>0</v>
      </c>
      <c r="S823" s="16">
        <f>IF(Holzma!H388="",0,INDEX($X$437:$X$445,MATCH(Holzma!H388,$U$437:$U$445,0)))</f>
        <v>0</v>
      </c>
    </row>
    <row r="824" spans="1:60" hidden="true">
      <c r="N824">
        <v>388</v>
      </c>
      <c r="P824" s="100">
        <f>IF(Holzma!E389="",0,INDEX($X$437:$X$445,MATCH(Holzma!E389,$U$437:$U$445,0)))</f>
        <v>0</v>
      </c>
      <c r="Q824" s="16">
        <f>IF(Holzma!F389="",0,INDEX($X$437:$X$445,MATCH(Holzma!F389,$U$437:$U$445,0)))</f>
        <v>0</v>
      </c>
      <c r="R824" s="16">
        <f>IF(Holzma!G389="",0,INDEX($X$437:$X$445,MATCH(Holzma!G389,$U$437:$U$445,0)))</f>
        <v>0</v>
      </c>
      <c r="S824" s="16">
        <f>IF(Holzma!H389="",0,INDEX($X$437:$X$445,MATCH(Holzma!H389,$U$437:$U$445,0)))</f>
        <v>0</v>
      </c>
    </row>
    <row r="825" spans="1:60" hidden="true">
      <c r="N825">
        <v>389</v>
      </c>
      <c r="P825" s="100">
        <f>IF(Holzma!E390="",0,INDEX($X$437:$X$445,MATCH(Holzma!E390,$U$437:$U$445,0)))</f>
        <v>0</v>
      </c>
      <c r="Q825" s="16">
        <f>IF(Holzma!F390="",0,INDEX($X$437:$X$445,MATCH(Holzma!F390,$U$437:$U$445,0)))</f>
        <v>0</v>
      </c>
      <c r="R825" s="16">
        <f>IF(Holzma!G390="",0,INDEX($X$437:$X$445,MATCH(Holzma!G390,$U$437:$U$445,0)))</f>
        <v>0</v>
      </c>
      <c r="S825" s="16">
        <f>IF(Holzma!H390="",0,INDEX($X$437:$X$445,MATCH(Holzma!H390,$U$437:$U$445,0)))</f>
        <v>0</v>
      </c>
    </row>
    <row r="826" spans="1:60" hidden="true">
      <c r="N826">
        <v>390</v>
      </c>
      <c r="P826" s="100">
        <f>IF(Holzma!E391="",0,INDEX($X$437:$X$445,MATCH(Holzma!E391,$U$437:$U$445,0)))</f>
        <v>0</v>
      </c>
      <c r="Q826" s="16">
        <f>IF(Holzma!F391="",0,INDEX($X$437:$X$445,MATCH(Holzma!F391,$U$437:$U$445,0)))</f>
        <v>0</v>
      </c>
      <c r="R826" s="16">
        <f>IF(Holzma!G391="",0,INDEX($X$437:$X$445,MATCH(Holzma!G391,$U$437:$U$445,0)))</f>
        <v>0</v>
      </c>
      <c r="S826" s="16">
        <f>IF(Holzma!H391="",0,INDEX($X$437:$X$445,MATCH(Holzma!H391,$U$437:$U$445,0)))</f>
        <v>0</v>
      </c>
    </row>
    <row r="827" spans="1:60" hidden="true">
      <c r="N827">
        <v>391</v>
      </c>
      <c r="P827" s="100">
        <f>IF(Holzma!E392="",0,INDEX($X$437:$X$445,MATCH(Holzma!E392,$U$437:$U$445,0)))</f>
        <v>0</v>
      </c>
      <c r="Q827" s="16">
        <f>IF(Holzma!F392="",0,INDEX($X$437:$X$445,MATCH(Holzma!F392,$U$437:$U$445,0)))</f>
        <v>0</v>
      </c>
      <c r="R827" s="16">
        <f>IF(Holzma!G392="",0,INDEX($X$437:$X$445,MATCH(Holzma!G392,$U$437:$U$445,0)))</f>
        <v>0</v>
      </c>
      <c r="S827" s="16">
        <f>IF(Holzma!H392="",0,INDEX($X$437:$X$445,MATCH(Holzma!H392,$U$437:$U$445,0)))</f>
        <v>0</v>
      </c>
    </row>
    <row r="828" spans="1:60" hidden="true">
      <c r="N828">
        <v>392</v>
      </c>
      <c r="P828" s="100">
        <f>IF(Holzma!E393="",0,INDEX($X$437:$X$445,MATCH(Holzma!E393,$U$437:$U$445,0)))</f>
        <v>0</v>
      </c>
      <c r="Q828" s="16">
        <f>IF(Holzma!F393="",0,INDEX($X$437:$X$445,MATCH(Holzma!F393,$U$437:$U$445,0)))</f>
        <v>0</v>
      </c>
      <c r="R828" s="16">
        <f>IF(Holzma!G393="",0,INDEX($X$437:$X$445,MATCH(Holzma!G393,$U$437:$U$445,0)))</f>
        <v>0</v>
      </c>
      <c r="S828" s="16">
        <f>IF(Holzma!H393="",0,INDEX($X$437:$X$445,MATCH(Holzma!H393,$U$437:$U$445,0)))</f>
        <v>0</v>
      </c>
    </row>
    <row r="829" spans="1:60" hidden="true">
      <c r="N829">
        <v>393</v>
      </c>
      <c r="P829" s="100">
        <f>IF(Holzma!E394="",0,INDEX($X$437:$X$445,MATCH(Holzma!E394,$U$437:$U$445,0)))</f>
        <v>0</v>
      </c>
      <c r="Q829" s="16">
        <f>IF(Holzma!F394="",0,INDEX($X$437:$X$445,MATCH(Holzma!F394,$U$437:$U$445,0)))</f>
        <v>0</v>
      </c>
      <c r="R829" s="16">
        <f>IF(Holzma!G394="",0,INDEX($X$437:$X$445,MATCH(Holzma!G394,$U$437:$U$445,0)))</f>
        <v>0</v>
      </c>
      <c r="S829" s="16">
        <f>IF(Holzma!H394="",0,INDEX($X$437:$X$445,MATCH(Holzma!H394,$U$437:$U$445,0)))</f>
        <v>0</v>
      </c>
    </row>
    <row r="830" spans="1:60" hidden="true">
      <c r="N830">
        <v>394</v>
      </c>
      <c r="P830" s="100">
        <f>IF(Holzma!E395="",0,INDEX($X$437:$X$445,MATCH(Holzma!E395,$U$437:$U$445,0)))</f>
        <v>0</v>
      </c>
      <c r="Q830" s="16">
        <f>IF(Holzma!F395="",0,INDEX($X$437:$X$445,MATCH(Holzma!F395,$U$437:$U$445,0)))</f>
        <v>0</v>
      </c>
      <c r="R830" s="16">
        <f>IF(Holzma!G395="",0,INDEX($X$437:$X$445,MATCH(Holzma!G395,$U$437:$U$445,0)))</f>
        <v>0</v>
      </c>
      <c r="S830" s="16">
        <f>IF(Holzma!H395="",0,INDEX($X$437:$X$445,MATCH(Holzma!H395,$U$437:$U$445,0)))</f>
        <v>0</v>
      </c>
    </row>
    <row r="831" spans="1:60" hidden="true">
      <c r="N831">
        <v>395</v>
      </c>
      <c r="P831" s="100">
        <f>IF(Holzma!E396="",0,INDEX($X$437:$X$445,MATCH(Holzma!E396,$U$437:$U$445,0)))</f>
        <v>0</v>
      </c>
      <c r="Q831" s="16">
        <f>IF(Holzma!F396="",0,INDEX($X$437:$X$445,MATCH(Holzma!F396,$U$437:$U$445,0)))</f>
        <v>0</v>
      </c>
      <c r="R831" s="16">
        <f>IF(Holzma!G396="",0,INDEX($X$437:$X$445,MATCH(Holzma!G396,$U$437:$U$445,0)))</f>
        <v>0</v>
      </c>
      <c r="S831" s="16">
        <f>IF(Holzma!H396="",0,INDEX($X$437:$X$445,MATCH(Holzma!H396,$U$437:$U$445,0)))</f>
        <v>0</v>
      </c>
    </row>
    <row r="832" spans="1:60" hidden="true">
      <c r="N832">
        <v>396</v>
      </c>
      <c r="P832" s="100">
        <f>IF(Holzma!E397="",0,INDEX($X$437:$X$445,MATCH(Holzma!E397,$U$437:$U$445,0)))</f>
        <v>0</v>
      </c>
      <c r="Q832" s="16">
        <f>IF(Holzma!F397="",0,INDEX($X$437:$X$445,MATCH(Holzma!F397,$U$437:$U$445,0)))</f>
        <v>0</v>
      </c>
      <c r="R832" s="16">
        <f>IF(Holzma!G397="",0,INDEX($X$437:$X$445,MATCH(Holzma!G397,$U$437:$U$445,0)))</f>
        <v>0</v>
      </c>
      <c r="S832" s="16">
        <f>IF(Holzma!H397="",0,INDEX($X$437:$X$445,MATCH(Holzma!H397,$U$437:$U$445,0)))</f>
        <v>0</v>
      </c>
    </row>
    <row r="833" spans="1:60" hidden="true">
      <c r="N833">
        <v>397</v>
      </c>
      <c r="P833" s="100">
        <f>IF(Holzma!E398="",0,INDEX($X$437:$X$445,MATCH(Holzma!E398,$U$437:$U$445,0)))</f>
        <v>0</v>
      </c>
      <c r="Q833" s="16">
        <f>IF(Holzma!F398="",0,INDEX($X$437:$X$445,MATCH(Holzma!F398,$U$437:$U$445,0)))</f>
        <v>0</v>
      </c>
      <c r="R833" s="16">
        <f>IF(Holzma!G398="",0,INDEX($X$437:$X$445,MATCH(Holzma!G398,$U$437:$U$445,0)))</f>
        <v>0</v>
      </c>
      <c r="S833" s="16">
        <f>IF(Holzma!H398="",0,INDEX($X$437:$X$445,MATCH(Holzma!H398,$U$437:$U$445,0)))</f>
        <v>0</v>
      </c>
    </row>
    <row r="834" spans="1:60" hidden="true">
      <c r="N834">
        <v>398</v>
      </c>
      <c r="P834" s="100">
        <f>IF(Holzma!E399="",0,INDEX($X$437:$X$445,MATCH(Holzma!E399,$U$437:$U$445,0)))</f>
        <v>0</v>
      </c>
      <c r="Q834" s="16">
        <f>IF(Holzma!F399="",0,INDEX($X$437:$X$445,MATCH(Holzma!F399,$U$437:$U$445,0)))</f>
        <v>0</v>
      </c>
      <c r="R834" s="16">
        <f>IF(Holzma!G399="",0,INDEX($X$437:$X$445,MATCH(Holzma!G399,$U$437:$U$445,0)))</f>
        <v>0</v>
      </c>
      <c r="S834" s="16">
        <f>IF(Holzma!H399="",0,INDEX($X$437:$X$445,MATCH(Holzma!H399,$U$437:$U$445,0)))</f>
        <v>0</v>
      </c>
    </row>
    <row r="835" spans="1:60" hidden="true">
      <c r="N835">
        <v>399</v>
      </c>
      <c r="P835" s="100">
        <f>IF(Holzma!E400="",0,INDEX($X$437:$X$445,MATCH(Holzma!E400,$U$437:$U$445,0)))</f>
        <v>0</v>
      </c>
      <c r="Q835" s="16">
        <f>IF(Holzma!F400="",0,INDEX($X$437:$X$445,MATCH(Holzma!F400,$U$437:$U$445,0)))</f>
        <v>0</v>
      </c>
      <c r="R835" s="16">
        <f>IF(Holzma!G400="",0,INDEX($X$437:$X$445,MATCH(Holzma!G400,$U$437:$U$445,0)))</f>
        <v>0</v>
      </c>
      <c r="S835" s="16">
        <f>IF(Holzma!H400="",0,INDEX($X$437:$X$445,MATCH(Holzma!H400,$U$437:$U$445,0)))</f>
        <v>0</v>
      </c>
    </row>
    <row r="836" spans="1:60" hidden="true">
      <c r="N836">
        <v>400</v>
      </c>
      <c r="P836" s="100">
        <f>IF(Holzma!E401="",0,INDEX($X$437:$X$445,MATCH(Holzma!E401,$U$437:$U$445,0)))</f>
        <v>0</v>
      </c>
      <c r="Q836" s="16">
        <f>IF(Holzma!F401="",0,INDEX($X$437:$X$445,MATCH(Holzma!F401,$U$437:$U$445,0)))</f>
        <v>0</v>
      </c>
      <c r="R836" s="16">
        <f>IF(Holzma!G401="",0,INDEX($X$437:$X$445,MATCH(Holzma!G401,$U$437:$U$445,0)))</f>
        <v>0</v>
      </c>
      <c r="S836" s="16">
        <f>IF(Holzma!H401="",0,INDEX($X$437:$X$445,MATCH(Holzma!H401,$U$437:$U$445,0)))</f>
        <v>0</v>
      </c>
    </row>
    <row r="837" spans="1:60" s="2" customFormat="1"/>
  </sheetData>
  <sheetProtection password="FA3E" sheet="1" objects="1" scenarios="1" selectLockedCells="1" selectUnlockedCells="1"/>
  <printOptions gridLines="false" gridLinesSet="true"/>
  <pageMargins left="0.75" right="0.75" top="1" bottom="1" header="0.5" footer="0.5"/>
  <pageSetup paperSize="9" orientation="portrait" scale="100" fitToHeight="1" fitToWidth="1" pageOrder="downThenOver" r:id="rId1ps"/>
  <headerFooter differentOddEven="false" differentFirst="false" scaleWithDoc="true" alignWithMargins="fals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Uzsakymas</vt:lpstr>
      <vt:lpstr>Holzma</vt:lpstr>
      <vt:lpstr>Sheet1</vt:lpstr>
    </vt:vector>
  </TitlesOfParts>
  <Company>UAB "Jakuta"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</dc:creator>
  <cp:lastModifiedBy>1001</cp:lastModifiedBy>
  <dcterms:created xsi:type="dcterms:W3CDTF">2014-03-07T08:31:38+00:00</dcterms:created>
  <dcterms:modified xsi:type="dcterms:W3CDTF">2023-06-01T09:04:26+00:00</dcterms:modified>
  <dc:title>Pjovimo užsakymo forma</dc:title>
  <dc:description/>
  <dc:subject/>
  <cp:keywords/>
  <cp:category/>
</cp:coreProperties>
</file>